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Non-Public MidAmerican Transmission\MCCT\MCCT\ADIT 874 filing\"/>
    </mc:Choice>
  </mc:AlternateContent>
  <xr:revisionPtr revIDLastSave="0" documentId="13_ncr:1_{C2A390D7-C97F-40DD-BEF4-8F0A73845CEA}" xr6:coauthVersionLast="46" xr6:coauthVersionMax="46" xr10:uidLastSave="{00000000-0000-0000-0000-000000000000}"/>
  <bookViews>
    <workbookView xWindow="-120" yWindow="-120" windowWidth="29040" windowHeight="15840" xr2:uid="{B99F1E67-3970-40F9-A85A-A0D9BB084695}"/>
  </bookViews>
  <sheets>
    <sheet name="MCCT Computati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R" localSheetId="0">#REF!</definedName>
    <definedName name="\R">#REF!</definedName>
    <definedName name="\S" localSheetId="0">#REF!</definedName>
    <definedName name="\S">#REF!</definedName>
    <definedName name="\V" localSheetId="0">#REF!</definedName>
    <definedName name="\V">#REF!</definedName>
    <definedName name="_____dat1111">[2]Sheet1!$G$2:$G$29</definedName>
    <definedName name="____dat1111">[2]Sheet1!$G$2:$G$29</definedName>
    <definedName name="___dat1111">[2]Sheet1!$G$2:$G$29</definedName>
    <definedName name="__dat1111">[2]Sheet1!$G$2:$G$29</definedName>
    <definedName name="__tet12" localSheetId="0" hidden="1">{"assumptions",#N/A,FALSE,"Scenario 1";"valuation",#N/A,FALSE,"Scenario 1"}</definedName>
    <definedName name="__tet12" hidden="1">{"assumptions",#N/A,FALSE,"Scenario 1";"valuation",#N/A,FALSE,"Scenario 1"}</definedName>
    <definedName name="__tet5" localSheetId="0" hidden="1">{"assumptions",#N/A,FALSE,"Scenario 1";"valuation",#N/A,FALSE,"Scenario 1"}</definedName>
    <definedName name="__tet5" hidden="1">{"assumptions",#N/A,FALSE,"Scenario 1";"valuation",#N/A,FALSE,"Scenario 1"}</definedName>
    <definedName name="_1E_1">#N/A</definedName>
    <definedName name="_31_Dec_00" localSheetId="0">#REF!</definedName>
    <definedName name="_31_Dec_00">#REF!</definedName>
    <definedName name="_31_Jan_01" localSheetId="0">#REF!</definedName>
    <definedName name="_31_Jan_01">#REF!</definedName>
    <definedName name="_dat1111">[2]Sheet1!$G$2:$G$29</definedName>
    <definedName name="_FEB01" localSheetId="0" hidden="1">{#N/A,#N/A,FALSE,"EMPPAY"}</definedName>
    <definedName name="_FEB01" hidden="1">{#N/A,#N/A,FALSE,"EMPPAY"}</definedName>
    <definedName name="_Fill" hidden="1">#REF!</definedName>
    <definedName name="_JAN01" localSheetId="0" hidden="1">{#N/A,#N/A,FALSE,"EMPPAY"}</definedName>
    <definedName name="_JAN01" hidden="1">{#N/A,#N/A,FALSE,"EMPPAY"}</definedName>
    <definedName name="_JAN2001" localSheetId="0" hidden="1">{#N/A,#N/A,FALSE,"EMPPAY"}</definedName>
    <definedName name="_JAN2001" hidden="1">{#N/A,#N/A,FALSE,"EMPPAY"}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tet12" localSheetId="0" hidden="1">{"assumptions",#N/A,FALSE,"Scenario 1";"valuation",#N/A,FALSE,"Scenario 1"}</definedName>
    <definedName name="_tet12" hidden="1">{"assumptions",#N/A,FALSE,"Scenario 1";"valuation",#N/A,FALSE,"Scenario 1"}</definedName>
    <definedName name="_tet5" localSheetId="0" hidden="1">{"assumptions",#N/A,FALSE,"Scenario 1";"valuation",#N/A,FALSE,"Scenario 1"}</definedName>
    <definedName name="_tet5" hidden="1">{"assumptions",#N/A,FALSE,"Scenario 1";"valuation",#N/A,FALSE,"Scenario 1"}</definedName>
    <definedName name="a" localSheetId="0" hidden="1">{"LBO Summary",#N/A,FALSE,"Summary"}</definedName>
    <definedName name="a" hidden="1">{"LBO Summary",#N/A,FALSE,"Summary"}</definedName>
    <definedName name="aaa" hidden="1">{#N/A,#N/A,FALSE,"O&amp;M by processes";#N/A,#N/A,FALSE,"Elec Act vs Bud";#N/A,#N/A,FALSE,"G&amp;A";#N/A,#N/A,FALSE,"BGS";#N/A,#N/A,FALSE,"Res Cost"}</definedName>
    <definedName name="aaaaaaaaaaaaaaa" hidden="1">{#N/A,#N/A,FALSE,"O&amp;M by processes";#N/A,#N/A,FALSE,"Elec Act vs Bud";#N/A,#N/A,FALSE,"G&amp;A";#N/A,#N/A,FALSE,"BGS";#N/A,#N/A,FALSE,"Res Cost"}</definedName>
    <definedName name="AAB_Addin5">"AAB_Description for addin 5,Description for addin 5,Description for addin 5,Description for addin 5,Description for addin 5,Description for addin 5"</definedName>
    <definedName name="AC_255">'[3]AC 255'!$A$1:$M$32</definedName>
    <definedName name="acc" localSheetId="0">#REF!</definedName>
    <definedName name="acc">#REF!</definedName>
    <definedName name="Acct_AZ_UNSG_By_Plant" localSheetId="0">#REF!</definedName>
    <definedName name="Acct_AZ_UNSG_By_Plant">#REF!</definedName>
    <definedName name="ACTDEM" localSheetId="0">#REF!</definedName>
    <definedName name="ACTDEM">#REF!</definedName>
    <definedName name="Actual">[4]Assumptions!$E$52</definedName>
    <definedName name="ACTUAL_DEMAND__KW" localSheetId="0">#REF!</definedName>
    <definedName name="ACTUAL_DEMAND__KW">#REF!</definedName>
    <definedName name="Actual_Net_Rev_Req" localSheetId="0">#REF!</definedName>
    <definedName name="Actual_Net_Rev_Req">#REF!</definedName>
    <definedName name="ADIT" localSheetId="0">#REF!</definedName>
    <definedName name="ADIT">#REF!</definedName>
    <definedName name="AEAlloc" localSheetId="0">#REF!</definedName>
    <definedName name="AEAlloc">#REF!</definedName>
    <definedName name="Alignment" hidden="1">"a1"</definedName>
    <definedName name="AllASS">[5]ALL!$B$25</definedName>
    <definedName name="ALLCGI">[5]ALL!$D$25</definedName>
    <definedName name="AllocationDate" localSheetId="0">#REF!</definedName>
    <definedName name="AllocationDate">#REF!</definedName>
    <definedName name="Allocators" localSheetId="0">#REF!</definedName>
    <definedName name="Allocators">#REF!</definedName>
    <definedName name="ALLRD">[5]ALL!$C$25</definedName>
    <definedName name="ALLSKP">[5]ALL!$E$25</definedName>
    <definedName name="anscount" hidden="1">1</definedName>
    <definedName name="APCFAC" localSheetId="0">#REF!</definedName>
    <definedName name="APCFAC">#REF!</definedName>
    <definedName name="APCLF" localSheetId="0">#REF!</definedName>
    <definedName name="APCLF">#REF!</definedName>
    <definedName name="APCMW" localSheetId="0">#REF!</definedName>
    <definedName name="APCMW">#REF!</definedName>
    <definedName name="APCMWH" localSheetId="0">#REF!</definedName>
    <definedName name="APCMWH">#REF!</definedName>
    <definedName name="AS2DocOpenMode" hidden="1">"AS2DocumentEdit"</definedName>
    <definedName name="B1P1" localSheetId="0">#REF!</definedName>
    <definedName name="B1P1">#REF!</definedName>
    <definedName name="BALANCE">'[6]MTHLY BAL.'!$A$6:$O$89</definedName>
    <definedName name="Balances" localSheetId="0">#REF!</definedName>
    <definedName name="Balances">#REF!</definedName>
    <definedName name="Basis_Points">[4]Assumptions!$H$15</definedName>
    <definedName name="bbb" hidden="1">{#N/A,#N/A,FALSE,"O&amp;M by processes";#N/A,#N/A,FALSE,"Elec Act vs Bud";#N/A,#N/A,FALSE,"G&amp;A";#N/A,#N/A,FALSE,"BGS";#N/A,#N/A,FALSE,"Res Cost"}</definedName>
    <definedName name="bbbb" hidden="1">{#N/A,#N/A,FALSE,"O&amp;M by processes";#N/A,#N/A,FALSE,"Elec Act vs Bud";#N/A,#N/A,FALSE,"G&amp;A";#N/A,#N/A,FALSE,"BGS";#N/A,#N/A,FALSE,"Res Cost"}</definedName>
    <definedName name="bbbbb" hidden="1">{#N/A,#N/A,FALSE,"O&amp;M by processes";#N/A,#N/A,FALSE,"Elec Act vs Bud";#N/A,#N/A,FALSE,"G&amp;A";#N/A,#N/A,FALSE,"BGS";#N/A,#N/A,FALSE,"Res Cost"}</definedName>
    <definedName name="bbc" hidden="1">{#N/A,#N/A,FALSE,"O&amp;M by processes";#N/A,#N/A,FALSE,"Elec Act vs Bud";#N/A,#N/A,FALSE,"G&amp;A";#N/A,#N/A,FALSE,"BGS";#N/A,#N/A,FALSE,"Res Cost"}</definedName>
    <definedName name="BBFAC" localSheetId="0">#REF!</definedName>
    <definedName name="BBFAC">#REF!</definedName>
    <definedName name="BBLF" localSheetId="0">#REF!</definedName>
    <definedName name="BBLF">#REF!</definedName>
    <definedName name="BBMW" localSheetId="0">#REF!</definedName>
    <definedName name="BBMW">#REF!</definedName>
    <definedName name="BBMWH" localSheetId="0">#REF!</definedName>
    <definedName name="BBMWH">#REF!</definedName>
    <definedName name="beg_CWIP">'[7]Input Page'!$E$14</definedName>
    <definedName name="bench" localSheetId="0">#REF!</definedName>
    <definedName name="bench">#REF!</definedName>
    <definedName name="BGS_Cost_Scenario">[4]Assumptions!$E$33</definedName>
    <definedName name="BGS_RFP">[4]Assumptions!$E$36</definedName>
    <definedName name="BILLED_HOURS" localSheetId="0">#REF!</definedName>
    <definedName name="BILLED_HOURS">#REF!</definedName>
    <definedName name="BILLING_DEMAND__KW" localSheetId="0">#REF!</definedName>
    <definedName name="BILLING_DEMAND__KW">#REF!</definedName>
    <definedName name="BLE_Close_Date">[8]Assumptions!$E$28</definedName>
    <definedName name="BPAAlloc" localSheetId="0">#REF!</definedName>
    <definedName name="BPAAlloc">#REF!</definedName>
    <definedName name="BPACustAlloc" localSheetId="0">#REF!</definedName>
    <definedName name="BPACustAlloc">#REF!</definedName>
    <definedName name="BPAGenAlloc" localSheetId="0">#REF!</definedName>
    <definedName name="BPAGenAlloc">#REF!</definedName>
    <definedName name="BPAGenHeader" localSheetId="0">#REF!</definedName>
    <definedName name="BPAGenHeader">#REF!</definedName>
    <definedName name="BRDMONTH" localSheetId="0">#REF!</definedName>
    <definedName name="BRDMONTH">#REF!</definedName>
    <definedName name="BRDMONTH12" localSheetId="0">#REF!</definedName>
    <definedName name="BRDMONTH12">#REF!</definedName>
    <definedName name="BRDQTR" localSheetId="0">#REF!</definedName>
    <definedName name="BRDQTR">#REF!</definedName>
    <definedName name="BRDYTD" localSheetId="0">#REF!</definedName>
    <definedName name="BRDYTD">#REF!</definedName>
    <definedName name="BRMAT" localSheetId="0">#REF!</definedName>
    <definedName name="BRMAT">#REF!</definedName>
    <definedName name="CAAAlloc" localSheetId="0">#REF!</definedName>
    <definedName name="CAAAlloc">#REF!</definedName>
    <definedName name="can" hidden="1">{#N/A,#N/A,FALSE,"O&amp;M by processes";#N/A,#N/A,FALSE,"Elec Act vs Bud";#N/A,#N/A,FALSE,"G&amp;A";#N/A,#N/A,FALSE,"BGS";#N/A,#N/A,FALSE,"Res Cost"}</definedName>
    <definedName name="CandAByCust" localSheetId="0">#REF!</definedName>
    <definedName name="CandAByCust">#REF!</definedName>
    <definedName name="CandAByFunc" localSheetId="0">#REF!</definedName>
    <definedName name="CandAByFunc">#REF!</definedName>
    <definedName name="cap" localSheetId="0">#REF!</definedName>
    <definedName name="cap">#REF!</definedName>
    <definedName name="cap_interest">'[7]Input Page'!$E$12</definedName>
    <definedName name="ccc" hidden="1">{#N/A,#N/A,FALSE,"O&amp;M by processes";#N/A,#N/A,FALSE,"Elec Act vs Bud";#N/A,#N/A,FALSE,"G&amp;A";#N/A,#N/A,FALSE,"BGS";#N/A,#N/A,FALSE,"Res Cost"}</definedName>
    <definedName name="cccc" hidden="1">{#N/A,#N/A,FALSE,"O&amp;M by processes";#N/A,#N/A,FALSE,"Elec Act vs Bud";#N/A,#N/A,FALSE,"G&amp;A";#N/A,#N/A,FALSE,"BGS";#N/A,#N/A,FALSE,"Res Cost"}</definedName>
    <definedName name="CENTS_KWH__GROSS" localSheetId="0">#REF!</definedName>
    <definedName name="CENTS_KWH__GROSS">#REF!</definedName>
    <definedName name="CENTS_KWH__NET" localSheetId="0">#REF!</definedName>
    <definedName name="CENTS_KWH__NET">#REF!</definedName>
    <definedName name="CEP_Amortization">'[8]JFJ-4 CEP Rate'!$A$28:$F$78</definedName>
    <definedName name="CH_COS" localSheetId="0">#REF!</definedName>
    <definedName name="CH_COS">#REF!</definedName>
    <definedName name="CITYM" localSheetId="0">#REF!</definedName>
    <definedName name="CITYM">#REF!</definedName>
    <definedName name="CITYS" localSheetId="0">#REF!</definedName>
    <definedName name="CITYS">#REF!</definedName>
    <definedName name="CITYST" localSheetId="0">#REF!</definedName>
    <definedName name="CITYST">#REF!</definedName>
    <definedName name="CITYT" localSheetId="0">#REF!</definedName>
    <definedName name="CITYT">#REF!</definedName>
    <definedName name="Class" localSheetId="0">#REF!</definedName>
    <definedName name="Class">#REF!</definedName>
    <definedName name="ClassCode" localSheetId="0">#REF!</definedName>
    <definedName name="ClassCode">#REF!</definedName>
    <definedName name="ClassCustomer" localSheetId="0">#REF!</definedName>
    <definedName name="ClassCustomer">#REF!</definedName>
    <definedName name="ClassDA" localSheetId="0">#REF!</definedName>
    <definedName name="ClassDA">#REF!</definedName>
    <definedName name="ClassFunction" localSheetId="0">#REF!</definedName>
    <definedName name="ClassFunction">#REF!</definedName>
    <definedName name="ClassMethod" localSheetId="0">#REF!</definedName>
    <definedName name="ClassMethod">#REF!</definedName>
    <definedName name="ClientMatter" hidden="1">"b1"</definedName>
    <definedName name="COGEN">'[9]October Tariff kwh'!$A$1:$H$83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lumns" localSheetId="0">#REF!</definedName>
    <definedName name="Columns">#REF!</definedName>
    <definedName name="compInc">[10]Inputs!$B$4</definedName>
    <definedName name="Consolid" hidden="1">{#N/A,#N/A,FALSE,"O&amp;M by processes";#N/A,#N/A,FALSE,"Elec Act vs Bud";#N/A,#N/A,FALSE,"G&amp;A";#N/A,#N/A,FALSE,"BGS";#N/A,#N/A,FALSE,"Res Cost"}</definedName>
    <definedName name="Consolidated" hidden="1">{#N/A,#N/A,FALSE,"O&amp;M by processes";#N/A,#N/A,FALSE,"Elec Act vs Bud";#N/A,#N/A,FALSE,"G&amp;A";#N/A,#N/A,FALSE,"BGS";#N/A,#N/A,FALSE,"Res Cost"}</definedName>
    <definedName name="cost_of_good_sold">'[7]Input Page'!$E$7</definedName>
    <definedName name="cost2001">[11]Input!$M$23</definedName>
    <definedName name="Cover" localSheetId="0">#REF!</definedName>
    <definedName name="Cover">#REF!</definedName>
    <definedName name="cp" localSheetId="0">#REF!</definedName>
    <definedName name="cp">#REF!</definedName>
    <definedName name="CPAlloc" localSheetId="0">#REF!</definedName>
    <definedName name="CPAlloc">#REF!</definedName>
    <definedName name="CPHeader" localSheetId="0">#REF!</definedName>
    <definedName name="CPHeader">#REF!</definedName>
    <definedName name="_xlnm.Criteria" localSheetId="0">#REF!</definedName>
    <definedName name="_xlnm.Criteria">#REF!</definedName>
    <definedName name="Current_sum" localSheetId="0">#REF!</definedName>
    <definedName name="Current_sum">#REF!</definedName>
    <definedName name="custgrowth" localSheetId="0">#REF!</definedName>
    <definedName name="custgrowth">#REF!</definedName>
    <definedName name="CUT">[12]AFUDC_CCRF!$A$1:$N$303</definedName>
    <definedName name="CUTINS">[12]AFUDC_CCRF!$A$73:$N$160</definedName>
    <definedName name="CYPRUSFAC" localSheetId="0">#REF!</definedName>
    <definedName name="CYPRUSFAC">#REF!</definedName>
    <definedName name="CYPRUSLF" localSheetId="0">#REF!</definedName>
    <definedName name="CYPRUSLF">#REF!</definedName>
    <definedName name="CYPRUSMW" localSheetId="0">#REF!</definedName>
    <definedName name="CYPRUSMW">#REF!</definedName>
    <definedName name="CYPRUSMWH" localSheetId="0">#REF!</definedName>
    <definedName name="CYPRUSMWH">#REF!</definedName>
    <definedName name="da" hidden="1">{#N/A,#N/A,FALSE,"O&amp;M by processes";#N/A,#N/A,FALSE,"Elec Act vs Bud";#N/A,#N/A,FALSE,"G&amp;A";#N/A,#N/A,FALSE,"BGS";#N/A,#N/A,FALSE,"Res Cost"}</definedName>
    <definedName name="dada" hidden="1">{#N/A,#N/A,FALSE,"O&amp;M by processes";#N/A,#N/A,FALSE,"Elec Act vs Bud";#N/A,#N/A,FALSE,"G&amp;A";#N/A,#N/A,FALSE,"BGS";#N/A,#N/A,FALSE,"Res Cost"}</definedName>
    <definedName name="dae">[2]Sheet1!$B$2:$B$29</definedName>
    <definedName name="data" localSheetId="0">#REF!</definedName>
    <definedName name="data">#REF!</definedName>
    <definedName name="data_3">[13]Permanent!$A$9:$O$20</definedName>
    <definedName name="_xlnm.Database" localSheetId="0">#REF!</definedName>
    <definedName name="_xlnm.Database">#REF!</definedName>
    <definedName name="DATABASE1" localSheetId="0">#REF!</definedName>
    <definedName name="DATABASE1">#REF!</definedName>
    <definedName name="Date" hidden="1">"b1"</definedName>
    <definedName name="DE" localSheetId="0">#REF!</definedName>
    <definedName name="DE">#REF!</definedName>
    <definedName name="DEC00" localSheetId="0" hidden="1">{#N/A,#N/A,FALSE,"ARREC"}</definedName>
    <definedName name="DEC00" hidden="1">{#N/A,#N/A,FALSE,"ARREC"}</definedName>
    <definedName name="DefaultCopy" localSheetId="0">#REF!</definedName>
    <definedName name="DefaultCopy">#REF!</definedName>
    <definedName name="DefaultPaste" localSheetId="0">#REF!</definedName>
    <definedName name="DefaultPaste">#REF!</definedName>
    <definedName name="Deferral_Interest_Rate">[4]Assumptions!$H$14</definedName>
    <definedName name="Deferral_Recovery">'[8]JFJ-1 Deferral Recovery Rate'!$A$14:$F$64</definedName>
    <definedName name="DefTax">[14]Lists!$A$2:$A$4</definedName>
    <definedName name="delete" hidden="1">{#N/A,#N/A,FALSE,"CURRENT"}</definedName>
    <definedName name="demand" localSheetId="0">#REF!</definedName>
    <definedName name="demand">#REF!</definedName>
    <definedName name="detail" localSheetId="0">#REF!</definedName>
    <definedName name="detail">#REF!</definedName>
    <definedName name="DMFAC" localSheetId="0">#REF!</definedName>
    <definedName name="DMFAC">#REF!</definedName>
    <definedName name="DMLF" localSheetId="0">#REF!</definedName>
    <definedName name="DMLF">#REF!</definedName>
    <definedName name="DMMW" localSheetId="0">#REF!</definedName>
    <definedName name="DMMW">#REF!</definedName>
    <definedName name="DMMWH" localSheetId="0">#REF!</definedName>
    <definedName name="DMMWH">#REF!</definedName>
    <definedName name="DocumentName" hidden="1">"b1"</definedName>
    <definedName name="DocumentNum" hidden="1">"a1"</definedName>
    <definedName name="DPROD" localSheetId="0">#REF!</definedName>
    <definedName name="DPROD">#REF!</definedName>
    <definedName name="draft" localSheetId="0">#REF!</definedName>
    <definedName name="draft">#REF!</definedName>
    <definedName name="e1p1" localSheetId="0">#REF!</definedName>
    <definedName name="e1p1">#REF!</definedName>
    <definedName name="e1p2" localSheetId="0">#REF!</definedName>
    <definedName name="e1p2">#REF!</definedName>
    <definedName name="e2p1" localSheetId="0">#REF!</definedName>
    <definedName name="e2p1">#REF!</definedName>
    <definedName name="e3p1" localSheetId="0">#REF!</definedName>
    <definedName name="e3p1">#REF!</definedName>
    <definedName name="e3p2" localSheetId="0">#REF!</definedName>
    <definedName name="e3p2">#REF!</definedName>
    <definedName name="e4p1" localSheetId="0">#REF!</definedName>
    <definedName name="e4p1">#REF!</definedName>
    <definedName name="e5p1" localSheetId="0">#REF!</definedName>
    <definedName name="e5p1">#REF!</definedName>
    <definedName name="e5p2" localSheetId="0">#REF!</definedName>
    <definedName name="e5p2">#REF!</definedName>
    <definedName name="e5p3" localSheetId="0">#REF!</definedName>
    <definedName name="e5p3">#REF!</definedName>
    <definedName name="e5p4" localSheetId="0">#REF!</definedName>
    <definedName name="e5p4">#REF!</definedName>
    <definedName name="e7p1" localSheetId="0">#REF!</definedName>
    <definedName name="e7p1">#REF!</definedName>
    <definedName name="e8p1" localSheetId="0">#REF!</definedName>
    <definedName name="e8p1">#REF!</definedName>
    <definedName name="eeee" hidden="1">{#N/A,#N/A,FALSE,"O&amp;M by processes";#N/A,#N/A,FALSE,"Elec Act vs Bud";#N/A,#N/A,FALSE,"G&amp;A";#N/A,#N/A,FALSE,"BGS";#N/A,#N/A,FALSE,"Res Cost"}</definedName>
    <definedName name="ENERGYSALES" localSheetId="0">#REF!</definedName>
    <definedName name="ENERGYSALES">#REF!</definedName>
    <definedName name="EROA">[10]Inputs!$B$3</definedName>
    <definedName name="EV__LASTREFTIME__" hidden="1">39826.8319444444</definedName>
    <definedName name="_xlnm.Extract" localSheetId="0">#REF!</definedName>
    <definedName name="_xlnm.Extract">#REF!</definedName>
    <definedName name="f1p1" localSheetId="0">#REF!</definedName>
    <definedName name="f1p1">#REF!</definedName>
    <definedName name="FEB00" localSheetId="0" hidden="1">{#N/A,#N/A,FALSE,"ARREC"}</definedName>
    <definedName name="FEB00" hidden="1">{#N/A,#N/A,FALSE,"ARREC"}</definedName>
    <definedName name="fed_inc_tax">'[7]Input Page'!$E$9</definedName>
    <definedName name="firstcust" localSheetId="0">#REF!</definedName>
    <definedName name="firstcust">#REF!</definedName>
    <definedName name="firstkwh" localSheetId="0">#REF!</definedName>
    <definedName name="firstkwh">#REF!</definedName>
    <definedName name="ForcastRev" localSheetId="0">#REF!</definedName>
    <definedName name="ForcastRev">#REF!</definedName>
    <definedName name="ForecastRev72" localSheetId="0">#REF!</definedName>
    <definedName name="ForecastRev72">#REF!</definedName>
    <definedName name="ForecastRev73" localSheetId="0">#REF!</definedName>
    <definedName name="ForecastRev73">#REF!</definedName>
    <definedName name="ForecastRevHeader" localSheetId="0">#REF!</definedName>
    <definedName name="ForecastRevHeader">#REF!</definedName>
    <definedName name="ForecastRevHeader72" localSheetId="0">#REF!</definedName>
    <definedName name="ForecastRevHeader72">#REF!</definedName>
    <definedName name="Fossil_BGS">[8]Assumptions!$E$58</definedName>
    <definedName name="Fossil_Secur_Date">[4]Assumptions!$E$22</definedName>
    <definedName name="FRANM" localSheetId="0">#REF!</definedName>
    <definedName name="FRANM">#REF!</definedName>
    <definedName name="FRANT" localSheetId="0">#REF!</definedName>
    <definedName name="FRANT">#REF!</definedName>
    <definedName name="FTHUAFAC" localSheetId="0">#REF!</definedName>
    <definedName name="FTHUAFAC">#REF!</definedName>
    <definedName name="FTHUALF" localSheetId="0">#REF!</definedName>
    <definedName name="FTHUALF">#REF!</definedName>
    <definedName name="FTHUAMW" localSheetId="0">#REF!</definedName>
    <definedName name="FTHUAMW">#REF!</definedName>
    <definedName name="FTHUAMWH" localSheetId="0">#REF!</definedName>
    <definedName name="FTHUAMWH">#REF!</definedName>
    <definedName name="Function" localSheetId="0">#REF!</definedName>
    <definedName name="Function">#REF!</definedName>
    <definedName name="GenLedger">[15]PEPCO!$A$9:$H$774</definedName>
    <definedName name="gita" hidden="1">{#N/A,#N/A,FALSE,"O&amp;M by processes";#N/A,#N/A,FALSE,"Elec Act vs Bud";#N/A,#N/A,FALSE,"G&amp;A";#N/A,#N/A,FALSE,"BGS";#N/A,#N/A,FALSE,"Res Cost"}</definedName>
    <definedName name="gitah" hidden="1">{#N/A,#N/A,FALSE,"O&amp;M by processes";#N/A,#N/A,FALSE,"Elec Act vs Bud";#N/A,#N/A,FALSE,"G&amp;A";#N/A,#N/A,FALSE,"BGS";#N/A,#N/A,FALSE,"Res Cost"}</definedName>
    <definedName name="GROSS_REVENUE" localSheetId="0">#REF!</definedName>
    <definedName name="GROSS_REVENUE">#REF!</definedName>
    <definedName name="histdate" localSheetId="0">#REF!</definedName>
    <definedName name="histdate">#REF!</definedName>
    <definedName name="HOME" localSheetId="0">#REF!</definedName>
    <definedName name="HOME">#REF!</definedName>
    <definedName name="HUGHESFAC" localSheetId="0">#REF!</definedName>
    <definedName name="HUGHESFAC">#REF!</definedName>
    <definedName name="HUGHESLF" localSheetId="0">#REF!</definedName>
    <definedName name="HUGHESLF">#REF!</definedName>
    <definedName name="HUGHESMW" localSheetId="0">#REF!</definedName>
    <definedName name="HUGHESMW">#REF!</definedName>
    <definedName name="HUGHESMWH" localSheetId="0">#REF!</definedName>
    <definedName name="HUGHESMWH">#REF!</definedName>
    <definedName name="IBMFAC" localSheetId="0">#REF!</definedName>
    <definedName name="IBMFAC">#REF!</definedName>
    <definedName name="IBMLF" localSheetId="0">#REF!</definedName>
    <definedName name="IBMLF">#REF!</definedName>
    <definedName name="IBMMW" localSheetId="0">#REF!</definedName>
    <definedName name="IBMMW">#REF!</definedName>
    <definedName name="IBMMWH" localSheetId="0">#REF!</definedName>
    <definedName name="IBMMWH">#REF!</definedName>
    <definedName name="Inc_Stat" localSheetId="0">#REF!</definedName>
    <definedName name="Inc_Stat">#REF!</definedName>
    <definedName name="Index" localSheetId="0">#REF!</definedName>
    <definedName name="Index">#REF!</definedName>
    <definedName name="IndexHeader" localSheetId="0">#REF!</definedName>
    <definedName name="IndexHeader">#REF!</definedName>
    <definedName name="intang_afudc910">[16]criteria!$A$5:$B$6</definedName>
    <definedName name="INTQ">'[17]IR COMP'!$B$39</definedName>
    <definedName name="INTY">'[17]IR COMP'!$C$39</definedName>
    <definedName name="itc" localSheetId="0">#REF!</definedName>
    <definedName name="itc">#REF!</definedName>
    <definedName name="KeyCon_Close_Date">[8]Assumptions!$E$29</definedName>
    <definedName name="kk" localSheetId="0">#REF!</definedName>
    <definedName name="kk">#REF!</definedName>
    <definedName name="KWH" localSheetId="0">#REF!</definedName>
    <definedName name="KWH">#REF!</definedName>
    <definedName name="l">[18]Lists!$A$2:$A$4</definedName>
    <definedName name="Labor">'[19]Labor ratio'!$A$2:$K$14</definedName>
    <definedName name="LD_Factor" localSheetId="0">#REF!</definedName>
    <definedName name="LD_Factor">#REF!</definedName>
    <definedName name="Library" hidden="1">"a1"</definedName>
    <definedName name="limcount" hidden="1">1</definedName>
    <definedName name="LIQAIRFAC" localSheetId="0">#REF!</definedName>
    <definedName name="LIQAIRFAC">#REF!</definedName>
    <definedName name="LIQAIRLF" localSheetId="0">#REF!</definedName>
    <definedName name="LIQAIRLF">#REF!</definedName>
    <definedName name="LIQAIRMW" localSheetId="0">#REF!</definedName>
    <definedName name="LIQAIRMW">#REF!</definedName>
    <definedName name="LIQAIRMWH" localSheetId="0">#REF!</definedName>
    <definedName name="LIQAIRMWH">#REF!</definedName>
    <definedName name="LOAD_FACTOR" localSheetId="0">#REF!</definedName>
    <definedName name="LOAD_FACTOR">#REF!</definedName>
    <definedName name="LOAD_FACTOR_BASED_ON_BILLING_DEMAND" localSheetId="0">#REF!</definedName>
    <definedName name="LOAD_FACTOR_BASED_ON_BILLING_DEMAND">#REF!</definedName>
    <definedName name="Load81" localSheetId="0">#REF!</definedName>
    <definedName name="Load81">#REF!</definedName>
    <definedName name="Load81Header" localSheetId="0">#REF!</definedName>
    <definedName name="Load81Header">#REF!</definedName>
    <definedName name="Load82" localSheetId="0">#REF!</definedName>
    <definedName name="Load82">#REF!</definedName>
    <definedName name="Load82Header" localSheetId="0">#REF!</definedName>
    <definedName name="Load82Header">#REF!</definedName>
    <definedName name="Load83" localSheetId="0">#REF!</definedName>
    <definedName name="Load83">#REF!</definedName>
    <definedName name="Load83Header" localSheetId="0">#REF!</definedName>
    <definedName name="Load83Header">#REF!</definedName>
    <definedName name="Load84" localSheetId="0">#REF!</definedName>
    <definedName name="Load84">#REF!</definedName>
    <definedName name="Load84Header" localSheetId="0">#REF!</definedName>
    <definedName name="Load84Header">#REF!</definedName>
    <definedName name="Load85" localSheetId="0">#REF!</definedName>
    <definedName name="Load85">#REF!</definedName>
    <definedName name="Load85Header" localSheetId="0">#REF!</definedName>
    <definedName name="Load85Header">#REF!</definedName>
    <definedName name="Load86" localSheetId="0">#REF!</definedName>
    <definedName name="Load86">#REF!</definedName>
    <definedName name="Load86Header" localSheetId="0">#REF!</definedName>
    <definedName name="Load86Header">#REF!</definedName>
    <definedName name="Load87" localSheetId="0">#REF!</definedName>
    <definedName name="Load87">#REF!</definedName>
    <definedName name="LoadHeader" localSheetId="0">#REF!</definedName>
    <definedName name="LoadHeader">#REF!</definedName>
    <definedName name="LoadHeaderHistoric" localSheetId="0">#REF!</definedName>
    <definedName name="LoadHeaderHistoric">#REF!</definedName>
    <definedName name="MACRO1" localSheetId="0">#REF!</definedName>
    <definedName name="MACRO1">#REF!</definedName>
    <definedName name="Marty" localSheetId="0">#REF!</definedName>
    <definedName name="Marty">#REF!</definedName>
    <definedName name="MAY" localSheetId="0" hidden="1">{#N/A,#N/A,FALSE,"EMPPAY"}</definedName>
    <definedName name="MAY" hidden="1">{#N/A,#N/A,FALSE,"EMPPAY"}</definedName>
    <definedName name="million">1000000</definedName>
    <definedName name="minsys" localSheetId="0">#REF!</definedName>
    <definedName name="minsys">#REF!</definedName>
    <definedName name="MISS1FAC" localSheetId="0">#REF!</definedName>
    <definedName name="MISS1FAC">#REF!</definedName>
    <definedName name="MISS1LF" localSheetId="0">#REF!</definedName>
    <definedName name="MISS1LF">#REF!</definedName>
    <definedName name="MISS1MW" localSheetId="0">#REF!</definedName>
    <definedName name="MISS1MW">#REF!</definedName>
    <definedName name="MISS1MWH" localSheetId="0">#REF!</definedName>
    <definedName name="MISS1MWH">#REF!</definedName>
    <definedName name="MISS2FAC" localSheetId="0">#REF!</definedName>
    <definedName name="MISS2FAC">#REF!</definedName>
    <definedName name="MISS2LF" localSheetId="0">#REF!</definedName>
    <definedName name="MISS2LF">#REF!</definedName>
    <definedName name="MISS2MW" localSheetId="0">#REF!</definedName>
    <definedName name="MISS2MW">#REF!</definedName>
    <definedName name="MISS2MWH" localSheetId="0">#REF!</definedName>
    <definedName name="MISS2MWH">#REF!</definedName>
    <definedName name="MONTH" localSheetId="0">#REF!</definedName>
    <definedName name="month">[20]RPT80MAR!$A$1:$D$77</definedName>
    <definedName name="MONTH12" localSheetId="0">#REF!</definedName>
    <definedName name="MONTH12">#REF!</definedName>
    <definedName name="months">[13]Permanent!$A$24:$A$35</definedName>
    <definedName name="MTC_Amortization">'[8]JFJ-3 MTC Rate'!$A$32:$F$82</definedName>
    <definedName name="NET_REVENUE" localSheetId="0">#REF!</definedName>
    <definedName name="NET_REVENUE">#REF!</definedName>
    <definedName name="new" localSheetId="0">#REF!</definedName>
    <definedName name="new">#REF!</definedName>
    <definedName name="NI">#REF!</definedName>
    <definedName name="NIWC">#REF!</definedName>
    <definedName name="NIWLP">#REF!</definedName>
    <definedName name="non_cap_int">'[7]Input Page'!$E$11</definedName>
    <definedName name="NSP_COS" localSheetId="0">#REF!</definedName>
    <definedName name="NSP_COS">#REF!</definedName>
    <definedName name="Nuclear_Secur_Date">[4]Assumptions!$E$21</definedName>
    <definedName name="OMCustomer" localSheetId="0">#REF!</definedName>
    <definedName name="OMCustomer">#REF!</definedName>
    <definedName name="OMFunct" localSheetId="0">#REF!</definedName>
    <definedName name="OMFunct">#REF!</definedName>
    <definedName name="one">1</definedName>
    <definedName name="pctHW">[11]Input!$M$24</definedName>
    <definedName name="pctSWExp">[11]Input!$M$26</definedName>
    <definedName name="pctTraining">[11]Input!$M$25</definedName>
    <definedName name="post_fossil">[8]Assumptions!$E$59</definedName>
    <definedName name="POWER_FACTOR" localSheetId="0">#REF!</definedName>
    <definedName name="POWER_FACTOR">#REF!</definedName>
    <definedName name="Power51Header" localSheetId="0">#REF!</definedName>
    <definedName name="Power51Header">#REF!</definedName>
    <definedName name="Power52" localSheetId="0">#REF!</definedName>
    <definedName name="Power52">#REF!</definedName>
    <definedName name="Power52Header" localSheetId="0">#REF!</definedName>
    <definedName name="Power52Header">#REF!</definedName>
    <definedName name="Power53" localSheetId="0">#REF!</definedName>
    <definedName name="Power53">#REF!</definedName>
    <definedName name="Power53Header" localSheetId="0">#REF!</definedName>
    <definedName name="Power53Header">#REF!</definedName>
    <definedName name="Power54" localSheetId="0">#REF!</definedName>
    <definedName name="Power54">#REF!</definedName>
    <definedName name="Power54Header" localSheetId="0">#REF!</definedName>
    <definedName name="Power54Header">#REF!</definedName>
    <definedName name="Power55" localSheetId="0">#REF!</definedName>
    <definedName name="Power55">#REF!</definedName>
    <definedName name="Power55Header" localSheetId="0">#REF!</definedName>
    <definedName name="Power55Header">#REF!</definedName>
    <definedName name="Power56" localSheetId="0">#REF!</definedName>
    <definedName name="Power56">#REF!</definedName>
    <definedName name="Power56Header" localSheetId="0">#REF!</definedName>
    <definedName name="Power56Header">#REF!</definedName>
    <definedName name="PowerHeader" localSheetId="0">#REF!</definedName>
    <definedName name="PowerHeader">#REF!</definedName>
    <definedName name="PowerSum" localSheetId="0">#REF!</definedName>
    <definedName name="PowerSum">#REF!</definedName>
    <definedName name="PPA">[4]Assumptions!$E$38</definedName>
    <definedName name="PreTaxDebt">'[8]MTC Return'!$F$18</definedName>
    <definedName name="Print" localSheetId="0">#REF!</definedName>
    <definedName name="Print">#REF!</definedName>
    <definedName name="_xlnm.Print_Area">#REF!</definedName>
    <definedName name="Print_Titles_MI">'[21]DACTIVE$'!$A$1:$IV$4,'[21]DACTIVE$'!$A$1:$A$65536</definedName>
    <definedName name="Print1" localSheetId="0">#REF!</definedName>
    <definedName name="Print1">#REF!</definedName>
    <definedName name="Print3" localSheetId="0">#REF!</definedName>
    <definedName name="Print3">#REF!</definedName>
    <definedName name="Print4" localSheetId="0">#REF!</definedName>
    <definedName name="Print4">#REF!</definedName>
    <definedName name="Print5" localSheetId="0">#REF!</definedName>
    <definedName name="Print5">#REF!</definedName>
    <definedName name="PrintArea" localSheetId="0">#REF!</definedName>
    <definedName name="PrintArea">#REF!</definedName>
    <definedName name="PrintareaDec">'[22]kWh-Mcf'!$E$97,'[22]kWh-Mcf'!$A$81:$E$118,'[22]kWh-Mcf'!$AM$86:$AO$118</definedName>
    <definedName name="ProjIDList" localSheetId="0">#REF!</definedName>
    <definedName name="ProjIDList">#REF!</definedName>
    <definedName name="ProposedRate91" localSheetId="0">#REF!</definedName>
    <definedName name="ProposedRate91">#REF!</definedName>
    <definedName name="PSClass" localSheetId="0">#REF!</definedName>
    <definedName name="PSClass">#REF!</definedName>
    <definedName name="PSCo_COS" localSheetId="0">#REF!</definedName>
    <definedName name="PSCo_COS">#REF!</definedName>
    <definedName name="psrate" localSheetId="0">#REF!</definedName>
    <definedName name="psrate">#REF!</definedName>
    <definedName name="q_MTEP06_App_AB_Facility" localSheetId="0">#REF!</definedName>
    <definedName name="q_MTEP06_App_AB_Facility">#REF!</definedName>
    <definedName name="q_MTEP06_App_AB_Projects" localSheetId="0">#REF!</definedName>
    <definedName name="q_MTEP06_App_AB_Projects">#REF!</definedName>
    <definedName name="qmat" localSheetId="0">#REF!</definedName>
    <definedName name="qmat">#REF!</definedName>
    <definedName name="QTR" localSheetId="0">#REF!</definedName>
    <definedName name="QTR">#REF!</definedName>
    <definedName name="qtrinfo" localSheetId="0">#REF!</definedName>
    <definedName name="qtrinfo">#REF!</definedName>
    <definedName name="query">'[23]Boston Edison'!$A$1:$M$3434</definedName>
    <definedName name="RACC" localSheetId="0">#REF!</definedName>
    <definedName name="RACC">#REF!</definedName>
    <definedName name="RateClass" localSheetId="0">#REF!</definedName>
    <definedName name="RateClass">#REF!</definedName>
    <definedName name="ratios" localSheetId="0">#REF!</definedName>
    <definedName name="ratios">#REF!</definedName>
    <definedName name="RBCustomer" localSheetId="0">#REF!</definedName>
    <definedName name="RBCustomer">#REF!</definedName>
    <definedName name="RCITYM" localSheetId="0">#REF!</definedName>
    <definedName name="RCITYM">#REF!</definedName>
    <definedName name="RCITYS" localSheetId="0">#REF!</definedName>
    <definedName name="RCITYS">#REF!</definedName>
    <definedName name="RCITYST" localSheetId="0">#REF!</definedName>
    <definedName name="RCITYST">#REF!</definedName>
    <definedName name="RCITYT" localSheetId="0">#REF!</definedName>
    <definedName name="RCITYT">#REF!</definedName>
    <definedName name="RD">#REF!</definedName>
    <definedName name="Recorded_Year_Hours_per_month" localSheetId="0">#REF!</definedName>
    <definedName name="Recorded_Year_Hours_per_month">#REF!</definedName>
    <definedName name="ReportTitle1" localSheetId="0">#REF!</definedName>
    <definedName name="ReportTitle1">#REF!</definedName>
    <definedName name="Reserve2011" localSheetId="0">#REF!</definedName>
    <definedName name="Reserve2011">#REF!</definedName>
    <definedName name="revreq" localSheetId="0">#REF!</definedName>
    <definedName name="revreq">#REF!</definedName>
    <definedName name="revvar" localSheetId="0">#REF!</definedName>
    <definedName name="revvar">#REF!</definedName>
    <definedName name="RFRANM" localSheetId="0">#REF!</definedName>
    <definedName name="RFRANM">#REF!</definedName>
    <definedName name="RFRANT" localSheetId="0">#REF!</definedName>
    <definedName name="RFRANT">#REF!</definedName>
    <definedName name="RowDetails1" localSheetId="0">#REF!</definedName>
    <definedName name="RowDetails1">#REF!</definedName>
    <definedName name="RRBT" localSheetId="0">#REF!</definedName>
    <definedName name="RRBT">#REF!</definedName>
    <definedName name="rrrr" hidden="1">{#N/A,#N/A,FALSE,"O&amp;M by processes";#N/A,#N/A,FALSE,"Elec Act vs Bud";#N/A,#N/A,FALSE,"G&amp;A";#N/A,#N/A,FALSE,"BGS";#N/A,#N/A,FALSE,"Res Cost"}</definedName>
    <definedName name="RRUCO" localSheetId="0">#REF!</definedName>
    <definedName name="RRUCO">#REF!</definedName>
    <definedName name="RS">#REF!</definedName>
    <definedName name="RSTATE" localSheetId="0">#REF!</definedName>
    <definedName name="RSTATE">#REF!</definedName>
    <definedName name="RTFE">#REF!</definedName>
    <definedName name="Seasons" localSheetId="0">#REF!</definedName>
    <definedName name="Seasons">#REF!</definedName>
    <definedName name="shiva" hidden="1">{#N/A,#N/A,FALSE,"O&amp;M by processes";#N/A,#N/A,FALSE,"Elec Act vs Bud";#N/A,#N/A,FALSE,"G&amp;A";#N/A,#N/A,FALSE,"BGS";#N/A,#N/A,FALSE,"Res Cost"}</definedName>
    <definedName name="SILVERFAC" localSheetId="0">#REF!</definedName>
    <definedName name="SILVERFAC">#REF!</definedName>
    <definedName name="SILVERLF" localSheetId="0">#REF!</definedName>
    <definedName name="SILVERLF">#REF!</definedName>
    <definedName name="SILVERMW" localSheetId="0">#REF!</definedName>
    <definedName name="SILVERMW">#REF!</definedName>
    <definedName name="SILVERMWH" localSheetId="0">#REF!</definedName>
    <definedName name="SILVERMWH">#REF!</definedName>
    <definedName name="SPS_COS" localSheetId="0">#REF!</definedName>
    <definedName name="SPS_COS">#REF!</definedName>
    <definedName name="stat" localSheetId="0">#REF!</definedName>
    <definedName name="stat">#REF!</definedName>
    <definedName name="STATE" localSheetId="0">#REF!</definedName>
    <definedName name="State">'[24]State List'!$A$2:$A$53</definedName>
    <definedName name="statsrevised" hidden="1">{#N/A,#N/A,FALSE,"O&amp;M by processes";#N/A,#N/A,FALSE,"Elec Act vs Bud";#N/A,#N/A,FALSE,"G&amp;A";#N/A,#N/A,FALSE,"BGS";#N/A,#N/A,FALSE,"Res Cost"}</definedName>
    <definedName name="step1" localSheetId="0">#REF!</definedName>
    <definedName name="step1">#REF!</definedName>
    <definedName name="step2" localSheetId="0">#REF!</definedName>
    <definedName name="step2">#REF!</definedName>
    <definedName name="STILL1040">'[25]Addt''l 1040 Exclusions'!$A$5:$U$44</definedName>
    <definedName name="SumForecast" localSheetId="0">#REF!</definedName>
    <definedName name="SumForecast">#REF!</definedName>
    <definedName name="SumHistoric" localSheetId="0">#REF!</definedName>
    <definedName name="SumHistoric">#REF!</definedName>
    <definedName name="SumPower" localSheetId="0">#REF!</definedName>
    <definedName name="SumPower">#REF!</definedName>
    <definedName name="SumPresRate" localSheetId="0">#REF!</definedName>
    <definedName name="SumPresRate">#REF!</definedName>
    <definedName name="SumPropRate" localSheetId="0">#REF!</definedName>
    <definedName name="SumPropRate">#REF!</definedName>
    <definedName name="SumRateBase" localSheetId="0">#REF!</definedName>
    <definedName name="SumRateBase">#REF!</definedName>
    <definedName name="SumRevClass" localSheetId="0">#REF!</definedName>
    <definedName name="SumRevClass">#REF!</definedName>
    <definedName name="SumRevPresRate" localSheetId="0">#REF!</definedName>
    <definedName name="SumRevPresRate">#REF!</definedName>
    <definedName name="SumRevPropRate" localSheetId="0">#REF!</definedName>
    <definedName name="SumRevPropRate">#REF!</definedName>
    <definedName name="SumRevRate" localSheetId="0">#REF!</definedName>
    <definedName name="SumRevRate">#REF!</definedName>
    <definedName name="SumRevReq" localSheetId="0">#REF!</definedName>
    <definedName name="SumRevReq">#REF!</definedName>
    <definedName name="support" hidden="1">{#N/A,#N/A,FALSE,"O&amp;M by processes";#N/A,#N/A,FALSE,"Elec Act vs Bud";#N/A,#N/A,FALSE,"G&amp;A";#N/A,#N/A,FALSE,"BGS";#N/A,#N/A,FALSE,"Res Cost"}</definedName>
    <definedName name="supporti" hidden="1">{#N/A,#N/A,FALSE,"O&amp;M by processes";#N/A,#N/A,FALSE,"Elec Act vs Bud";#N/A,#N/A,FALSE,"G&amp;A";#N/A,#N/A,FALSE,"BGS";#N/A,#N/A,FALSE,"Res Cost"}</definedName>
    <definedName name="Swap_Amort">'[8]Keystone Swap Amort Sched'!$A$1:$F$241</definedName>
    <definedName name="TableName">"Dummy"</definedName>
    <definedName name="TableOfContents" localSheetId="0">#REF!</definedName>
    <definedName name="TableOfContents">#REF!</definedName>
    <definedName name="Tacx_Factor">[8]Assumptions!$E$52</definedName>
    <definedName name="tax_base_on_inc">'[7]Input Page'!$E$10</definedName>
    <definedName name="tax_basis">'[7]Input Page'!$E$13</definedName>
    <definedName name="taxcalc" localSheetId="0">#REF!</definedName>
    <definedName name="taxcalc">#REF!</definedName>
    <definedName name="TAXES" localSheetId="0">#REF!</definedName>
    <definedName name="TAXES">#REF!</definedName>
    <definedName name="TBLHeader" localSheetId="0">#REF!</definedName>
    <definedName name="TBLHeader">#REF!</definedName>
    <definedName name="test" localSheetId="0" hidden="1">{"LBO Summary",#N/A,FALSE,"Summary"}</definedName>
    <definedName name="test" hidden="1">{"LBO Summary",#N/A,FALSE,"Summary"}</definedName>
    <definedName name="test1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localSheetId="0" hidden="1">{"LBO Summary",#N/A,FALSE,"Summary"}</definedName>
    <definedName name="test11" hidden="1">{"LBO Summary",#N/A,FALSE,"Summary"}</definedName>
    <definedName name="test12" localSheetId="0" hidden="1">{"assumptions",#N/A,FALSE,"Scenario 1";"valuation",#N/A,FALSE,"Scenario 1"}</definedName>
    <definedName name="test12" hidden="1">{"assumptions",#N/A,FALSE,"Scenario 1";"valuation",#N/A,FALSE,"Scenario 1"}</definedName>
    <definedName name="test13" localSheetId="0" hidden="1">{"LBO Summary",#N/A,FALSE,"Summary"}</definedName>
    <definedName name="test13" hidden="1">{"LBO Summary",#N/A,FALSE,"Summary"}</definedName>
    <definedName name="test14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localSheetId="0" hidden="1">{"LBO Summary",#N/A,FALSE,"Summary"}</definedName>
    <definedName name="test2" hidden="1">{"LBO Summary",#N/A,FALSE,"Summary"}</definedName>
    <definedName name="test4" localSheetId="0" hidden="1">{"assumptions",#N/A,FALSE,"Scenario 1";"valuation",#N/A,FALSE,"Scenario 1"}</definedName>
    <definedName name="test4" hidden="1">{"assumptions",#N/A,FALSE,"Scenario 1";"valuation",#N/A,FALSE,"Scenario 1"}</definedName>
    <definedName name="test6" localSheetId="0" hidden="1">{"LBO Summary",#N/A,FALSE,"Summary"}</definedName>
    <definedName name="test6" hidden="1">{"LBO Summary",#N/A,FALSE,"Summary"}</definedName>
    <definedName name="testcust" localSheetId="0">#REF!</definedName>
    <definedName name="testcust">#REF!</definedName>
    <definedName name="testdate" localSheetId="0">#REF!</definedName>
    <definedName name="testdate">#REF!</definedName>
    <definedName name="testkwh" localSheetId="0">#REF!</definedName>
    <definedName name="testkwh">#REF!</definedName>
    <definedName name="TextRefCopyRangeCount" hidden="1">1</definedName>
    <definedName name="thousand">1000</definedName>
    <definedName name="Time" hidden="1">"b1"</definedName>
    <definedName name="TMCFAC" localSheetId="0">#REF!</definedName>
    <definedName name="TMCFAC">#REF!</definedName>
    <definedName name="TMCLF" localSheetId="0">#REF!</definedName>
    <definedName name="TMCLF">#REF!</definedName>
    <definedName name="TMCMW" localSheetId="0">#REF!</definedName>
    <definedName name="TMCMW">#REF!</definedName>
    <definedName name="TMCMWH" localSheetId="0">#REF!</definedName>
    <definedName name="TMCMWH">#REF!</definedName>
    <definedName name="toma" hidden="1">{#N/A,#N/A,FALSE,"O&amp;M by processes";#N/A,#N/A,FALSE,"Elec Act vs Bud";#N/A,#N/A,FALSE,"G&amp;A";#N/A,#N/A,FALSE,"BGS";#N/A,#N/A,FALSE,"Res Cost"}</definedName>
    <definedName name="tomb" hidden="1">{#N/A,#N/A,FALSE,"O&amp;M by processes";#N/A,#N/A,FALSE,"Elec Act vs Bud";#N/A,#N/A,FALSE,"G&amp;A";#N/A,#N/A,FALSE,"BGS";#N/A,#N/A,FALSE,"Res Cost"}</definedName>
    <definedName name="tomc" hidden="1">{#N/A,#N/A,FALSE,"O&amp;M by processes";#N/A,#N/A,FALSE,"Elec Act vs Bud";#N/A,#N/A,FALSE,"G&amp;A";#N/A,#N/A,FALSE,"BGS";#N/A,#N/A,FALSE,"Res Cost"}</definedName>
    <definedName name="tomd" hidden="1">{#N/A,#N/A,FALSE,"O&amp;M by processes";#N/A,#N/A,FALSE,"Elec Act vs Bud";#N/A,#N/A,FALSE,"G&amp;A";#N/A,#N/A,FALSE,"BGS";#N/A,#N/A,FALSE,"Res Cost"}</definedName>
    <definedName name="tomx" hidden="1">{#N/A,#N/A,FALSE,"O&amp;M by processes";#N/A,#N/A,FALSE,"Elec Act vs Bud";#N/A,#N/A,FALSE,"G&amp;A";#N/A,#N/A,FALSE,"BGS";#N/A,#N/A,FALSE,"Res Cost"}</definedName>
    <definedName name="tomy" hidden="1">{#N/A,#N/A,FALSE,"O&amp;M by processes";#N/A,#N/A,FALSE,"Elec Act vs Bud";#N/A,#N/A,FALSE,"G&amp;A";#N/A,#N/A,FALSE,"BGS";#N/A,#N/A,FALSE,"Res Cost"}</definedName>
    <definedName name="tomz" hidden="1">{#N/A,#N/A,FALSE,"O&amp;M by processes";#N/A,#N/A,FALSE,"Elec Act vs Bud";#N/A,#N/A,FALSE,"G&amp;A";#N/A,#N/A,FALSE,"BGS";#N/A,#N/A,FALSE,"Res Cost"}</definedName>
    <definedName name="tot_ded">'[7]Input Page'!$E$8</definedName>
    <definedName name="Tota_Deferred" localSheetId="0">#REF!</definedName>
    <definedName name="Tota_Deferred">#REF!</definedName>
    <definedName name="TrackerCust" localSheetId="0">#REF!</definedName>
    <definedName name="TrackerCust">#REF!</definedName>
    <definedName name="TrackerPrice" localSheetId="0">#REF!</definedName>
    <definedName name="TrackerPrice">#REF!</definedName>
    <definedName name="TU" localSheetId="0">#REF!</definedName>
    <definedName name="TU">#REF!</definedName>
    <definedName name="Typist" hidden="1">"b1"</definedName>
    <definedName name="UACHRPFAC" localSheetId="0">#REF!</definedName>
    <definedName name="UACHRPFAC">#REF!</definedName>
    <definedName name="UACHRPLF" localSheetId="0">#REF!</definedName>
    <definedName name="UACHRPLF">#REF!</definedName>
    <definedName name="UACHRPMW" localSheetId="0">#REF!</definedName>
    <definedName name="UACHRPMW">#REF!</definedName>
    <definedName name="UACHRPMWH" localSheetId="0">#REF!</definedName>
    <definedName name="UACHRPMWH">#REF!</definedName>
    <definedName name="UAMAINFAC" localSheetId="0">#REF!</definedName>
    <definedName name="UAMAINFAC">#REF!</definedName>
    <definedName name="UAMAINLF" localSheetId="0">#REF!</definedName>
    <definedName name="UAMAINLF">#REF!</definedName>
    <definedName name="UAMAINMW" localSheetId="0">#REF!</definedName>
    <definedName name="UAMAINMW">#REF!</definedName>
    <definedName name="UAMAINMWH" localSheetId="0">#REF!</definedName>
    <definedName name="UAMAINMWH">#REF!</definedName>
    <definedName name="UAMEDFAC" localSheetId="0">#REF!</definedName>
    <definedName name="UAMEDFAC">#REF!</definedName>
    <definedName name="UAMEDLF" localSheetId="0">#REF!</definedName>
    <definedName name="UAMEDLF">#REF!</definedName>
    <definedName name="UAMEDMW" localSheetId="0">#REF!</definedName>
    <definedName name="UAMEDMW">#REF!</definedName>
    <definedName name="UAMEDMWH" localSheetId="0">#REF!</definedName>
    <definedName name="UAMEDMWH">#REF!</definedName>
    <definedName name="Unbundle_Rate_Base" localSheetId="0">#REF!</definedName>
    <definedName name="Unbundle_Rate_Base">#REF!</definedName>
    <definedName name="Unbundle_Rev_Req" localSheetId="0">#REF!</definedName>
    <definedName name="Unbundle_Rev_Req">#REF!</definedName>
    <definedName name="Unbundling_Unit_Cost" localSheetId="0">#REF!</definedName>
    <definedName name="Unbundling_Unit_Cost">#REF!</definedName>
    <definedName name="Unbundling_Unit_Title" localSheetId="0">#REF!</definedName>
    <definedName name="Unbundling_Unit_Title">#REF!</definedName>
    <definedName name="unitcost" localSheetId="0">#REF!</definedName>
    <definedName name="unitcost">#REF!</definedName>
    <definedName name="UnitCost21" localSheetId="0">#REF!</definedName>
    <definedName name="UnitCost21">#REF!</definedName>
    <definedName name="UnitCost22" localSheetId="0">#REF!</definedName>
    <definedName name="UnitCost22">#REF!</definedName>
    <definedName name="UP" localSheetId="0">#REF!</definedName>
    <definedName name="UP">#REF!</definedName>
    <definedName name="utility" localSheetId="0">#REF!</definedName>
    <definedName name="utility">#REF!</definedName>
    <definedName name="utility2">#REF!</definedName>
    <definedName name="utilstt" localSheetId="0">#REF!</definedName>
    <definedName name="utilstt">#REF!</definedName>
    <definedName name="valDate">[10]Inputs!$B$1</definedName>
    <definedName name="Value" localSheetId="0" hidden="1">{"assumptions",#N/A,FALSE,"Scenario 1";"valuation",#N/A,FALSE,"Scenario 1"}</definedName>
    <definedName name="Value" hidden="1">{"assumptions",#N/A,FALSE,"Scenario 1";"valuation",#N/A,FALSE,"Scenario 1"}</definedName>
    <definedName name="Version" hidden="1">"a1"</definedName>
    <definedName name="w">#REF!</definedName>
    <definedName name="WCCGCR2">[26]Rates!$B$96:$C$190</definedName>
    <definedName name="wh" hidden="1">{#N/A,#N/A,FALSE,"O&amp;M by processes";#N/A,#N/A,FALSE,"Elec Act vs Bud";#N/A,#N/A,FALSE,"G&amp;A";#N/A,#N/A,FALSE,"BGS";#N/A,#N/A,FALSE,"Res Cost"}</definedName>
    <definedName name="what" hidden="1">{#N/A,#N/A,FALSE,"O&amp;M by processes";#N/A,#N/A,FALSE,"Elec Act vs Bud";#N/A,#N/A,FALSE,"G&amp;A";#N/A,#N/A,FALSE,"BGS";#N/A,#N/A,FALSE,"Res Cost"}</definedName>
    <definedName name="whatever" localSheetId="0">#REF!</definedName>
    <definedName name="whatever">#REF!</definedName>
    <definedName name="Whatwhat" hidden="1">{#N/A,#N/A,FALSE,"O&amp;M by processes";#N/A,#N/A,FALSE,"Elec Act vs Bud";#N/A,#N/A,FALSE,"G&amp;A";#N/A,#N/A,FALSE,"BGS";#N/A,#N/A,FALSE,"Res Cost"}</definedName>
    <definedName name="who" hidden="1">{#N/A,#N/A,FALSE,"O&amp;M by processes";#N/A,#N/A,FALSE,"Elec Act vs Bud";#N/A,#N/A,FALSE,"G&amp;A";#N/A,#N/A,FALSE,"BGS";#N/A,#N/A,FALSE,"Res Cost"}</definedName>
    <definedName name="whowho" hidden="1">{#N/A,#N/A,FALSE,"O&amp;M by processes";#N/A,#N/A,FALSE,"Elec Act vs Bud";#N/A,#N/A,FALSE,"G&amp;A";#N/A,#N/A,FALSE,"BGS";#N/A,#N/A,FALSE,"Res Cost"}</definedName>
    <definedName name="whwh" hidden="1">{#N/A,#N/A,FALSE,"O&amp;M by processes";#N/A,#N/A,FALSE,"Elec Act vs Bud";#N/A,#N/A,FALSE,"G&amp;A";#N/A,#N/A,FALSE,"BGS";#N/A,#N/A,FALSE,"Res Cost"}</definedName>
    <definedName name="why" hidden="1">{#N/A,#N/A,FALSE,"O&amp;M by processes";#N/A,#N/A,FALSE,"Elec Act vs Bud";#N/A,#N/A,FALSE,"G&amp;A";#N/A,#N/A,FALSE,"BGS";#N/A,#N/A,FALSE,"Res Cost"}</definedName>
    <definedName name="WO_Description">'[27]WO Info'!$A$1:$F$17972</definedName>
    <definedName name="wrn" hidden="1">{#N/A,#N/A,FALSE,"O&amp;M by processes";#N/A,#N/A,FALSE,"Elec Act vs Bud";#N/A,#N/A,FALSE,"G&amp;A";#N/A,#N/A,FALSE,"BGS";#N/A,#N/A,FALSE,"Res Cost"}</definedName>
    <definedName name="wrn.722." hidden="1">{#N/A,#N/A,FALSE,"CURRENT"}</definedName>
    <definedName name="wrn.AGT." hidden="1">{"AGT",#N/A,FALSE,"Revenue"}</definedName>
    <definedName name="wrn.ARREC." localSheetId="0" hidden="1">{#N/A,#N/A,FALSE,"ARREC"}</definedName>
    <definedName name="wrn.ARREC." hidden="1">{#N/A,#N/A,FALSE,"ARREC"}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Basic." hidden="1">{#N/A,#N/A,FALSE,"O&amp;M by processes";#N/A,#N/A,FALSE,"Elec Act vs Bud";#N/A,#N/A,FALSE,"G&amp;A";#N/A,#N/A,FALSE,"BGS";#N/A,#N/A,FALSE,"Res Cost"}</definedName>
    <definedName name="wrn.ChartSet." hidden="1">{#N/A,#N/A,FALSE,"Elec Deliv";#N/A,#N/A,FALSE,"Atlantic Pie";#N/A,#N/A,FALSE,"Bay Pie";#N/A,#N/A,FALSE,"New Castle Pie";#N/A,#N/A,FALSE,"Transmission Pie"}</definedName>
    <definedName name="wrn.CP._.Demand." localSheetId="0" hidden="1">{"Retail CP pg1",#N/A,FALSE,"FACTOR3";"Retail CP pg2",#N/A,FALSE,"FACTOR3";"Retail CP pg3",#N/A,FALSE,"FACTOR3"}</definedName>
    <definedName name="wrn.CP._.Demand." hidden="1">{"Retail CP pg1",#N/A,FALSE,"FACTOR3";"Retail CP pg2",#N/A,FALSE,"FACTOR3";"Retail CP pg3",#N/A,FALSE,"FACTOR3"}</definedName>
    <definedName name="wrn.CP._.Demand2." localSheetId="0" hidden="1">{"Retail CP pg1",#N/A,FALSE,"FACTOR3";"Retail CP pg2",#N/A,FALSE,"FACTOR3";"Retail CP pg3",#N/A,FALSE,"FACTOR3"}</definedName>
    <definedName name="wrn.CP._.Demand2." hidden="1">{"Retail CP pg1",#N/A,FALSE,"FACTOR3";"Retail CP pg2",#N/A,FALSE,"FACTOR3";"Retail CP pg3",#N/A,FALSE,"FACTOR3"}</definedName>
    <definedName name="wrn.Data._.dump." hidden="1">{"Input Data",#N/A,FALSE,"Input";"Income and Cash Flow",#N/A,FALSE,"Calculations"}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EMPPAY." localSheetId="0" hidden="1">{#N/A,#N/A,FALSE,"EMPPAY"}</definedName>
    <definedName name="wrn.EMPPAY." hidden="1">{#N/A,#N/A,FALSE,"EMPPAY"}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or._.filling._.out._.assessments." hidden="1">{"Print Empty Template",#N/A,FALSE,"Input"}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IPO._.Valuation." localSheetId="0" hidden="1">{"assumptions",#N/A,FALSE,"Scenario 1";"valuation",#N/A,FALSE,"Scenario 1"}</definedName>
    <definedName name="wrn.IPO._.Valuation." hidden="1">{"assumptions",#N/A,FALSE,"Scenario 1";"valuation",#N/A,FALSE,"Scenario 1"}</definedName>
    <definedName name="wrn.LBO._.Summary." localSheetId="0" hidden="1">{"LBO Summary",#N/A,FALSE,"Summary"}</definedName>
    <definedName name="wrn.LBO._.Summary." hidden="1">{"LBO Summary",#N/A,FALSE,"Summary"}</definedName>
    <definedName name="wrn.Print._.All._.Pages.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Report." hidden="1">{#N/A,#N/A,FALSE,"Work performed";#N/A,#N/A,FALSE,"Resources"}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Supporting._.Calculations." hidden="1">{#N/A,#N/A,FALSE,"Work performed";#N/A,#N/A,FALSE,"Resources"}</definedName>
    <definedName name="wrn.Tax._.Accrual." hidden="1">{#N/A,#N/A,TRUE,"TAXPROV";#N/A,#N/A,TRUE,"FLOWTHRU";#N/A,#N/A,TRUE,"SCHEDULE M'S";#N/A,#N/A,TRUE,"PLANT M'S";#N/A,#N/A,TRUE,"TAXJE"}</definedName>
    <definedName name="Xcel_COS" localSheetId="0">#REF!</definedName>
    <definedName name="Xcel_COS">#REF!</definedName>
    <definedName name="xx" localSheetId="0" hidden="1">{#N/A,#N/A,FALSE,"EMPPAY"}</definedName>
    <definedName name="xx" hidden="1">{#N/A,#N/A,FALSE,"EMPPAY"}</definedName>
    <definedName name="xxx" hidden="1">{#N/A,#N/A,FALSE,"O&amp;M by processes";#N/A,#N/A,FALSE,"Elec Act vs Bud";#N/A,#N/A,FALSE,"G&amp;A";#N/A,#N/A,FALSE,"BGS";#N/A,#N/A,FALSE,"Res Cost"}</definedName>
    <definedName name="xxxx" hidden="1">{#N/A,#N/A,FALSE,"O&amp;M by processes";#N/A,#N/A,FALSE,"Elec Act vs Bud";#N/A,#N/A,FALSE,"G&amp;A";#N/A,#N/A,FALSE,"BGS";#N/A,#N/A,FALSE,"Res Cost"}</definedName>
    <definedName name="YEAR1">[28]INPUTS!$C$17</definedName>
    <definedName name="yeartodate">[20]RPT80MAR!$A$84:$D$158</definedName>
    <definedName name="YTD" localSheetId="0">#REF!</definedName>
    <definedName name="YTD">#REF!</definedName>
    <definedName name="zero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  <c r="H50" i="1"/>
  <c r="H65" i="1" s="1"/>
  <c r="F50" i="1"/>
  <c r="F65" i="1" s="1"/>
  <c r="H41" i="1"/>
  <c r="F41" i="1"/>
  <c r="I41" i="1" s="1"/>
  <c r="I46" i="1" s="1"/>
  <c r="H33" i="1"/>
  <c r="F33" i="1"/>
  <c r="D33" i="1"/>
  <c r="H25" i="1"/>
  <c r="F25" i="1"/>
  <c r="I25" i="1" s="1"/>
  <c r="I33" i="1" s="1"/>
  <c r="D20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H12" i="1"/>
  <c r="I12" i="1" s="1"/>
  <c r="I20" i="1" s="1"/>
  <c r="F12" i="1"/>
  <c r="F20" i="1" s="1"/>
  <c r="A1" i="1"/>
  <c r="I36" i="1" l="1"/>
  <c r="H20" i="1"/>
  <c r="I50" i="1"/>
  <c r="I65" i="1" s="1"/>
  <c r="I68" i="1" s="1"/>
</calcChain>
</file>

<file path=xl/sharedStrings.xml><?xml version="1.0" encoding="utf-8"?>
<sst xmlns="http://schemas.openxmlformats.org/spreadsheetml/2006/main" count="29" uniqueCount="29">
  <si>
    <t>Computation of Excess or Deficient ADIT due to Tax Rate Change</t>
  </si>
  <si>
    <t>No.</t>
  </si>
  <si>
    <t>(a)</t>
  </si>
  <si>
    <t>(b)</t>
  </si>
  <si>
    <t>(c)</t>
  </si>
  <si>
    <t>(d)</t>
  </si>
  <si>
    <t xml:space="preserve">(e) </t>
  </si>
  <si>
    <t>(f)</t>
  </si>
  <si>
    <t>(g)</t>
  </si>
  <si>
    <t>(h)</t>
  </si>
  <si>
    <t>Line No.</t>
  </si>
  <si>
    <t>Account</t>
  </si>
  <si>
    <t>Description</t>
  </si>
  <si>
    <t>Temporary Diffences Before Rate Change</t>
  </si>
  <si>
    <t>Prior Tax Rate</t>
  </si>
  <si>
    <t>Balance Before Tax Rate Change</t>
  </si>
  <si>
    <t>New Tax Rate</t>
  </si>
  <si>
    <t>Balance of ADIT after Tax Rate Change</t>
  </si>
  <si>
    <t>Deficient/(Excess) ADIT</t>
  </si>
  <si>
    <t>190 NON-PLANT (EXCESS) DEFICIENT DEFERRED INCOME TAXES</t>
  </si>
  <si>
    <t>Total (EDIT)/DDIT - Account 190 (Unprotected)</t>
  </si>
  <si>
    <t>283 NON-PLANT (EXCESS) DEFICIENT DEFERRED INCOME TAXES</t>
  </si>
  <si>
    <t>Total (EDIT)/DDIT - Account 283 (Unprotected)</t>
  </si>
  <si>
    <t>Total Non-Plant Unprotected  (EDIT)/DDIT</t>
  </si>
  <si>
    <t>190 NOL (EXCESS) DEFICIENT DEFERRED INCOME TAXES</t>
  </si>
  <si>
    <t>Total NOL (EDIT)/DDIT - Account 190</t>
  </si>
  <si>
    <t xml:space="preserve">281 &amp; 282 PLANT (EXCESS) DEFICIENT DEFERRED INCOME TAXES </t>
  </si>
  <si>
    <t>Total Plant  (EDIT)/DDIT</t>
  </si>
  <si>
    <t>Net (Excess)/Deficient Deferred 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</si>
</sst>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2"/>
      <name val="Arial MT"/>
    </font>
    <font>
      <sz val="10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0"/>
      <name val="Arial MT"/>
    </font>
    <font>
      <u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164" fontId="4" fillId="0" borderId="0" applyProtection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1" applyFont="1" applyAlignment="1">
      <alignment horizontal="center"/>
    </xf>
    <xf numFmtId="164" fontId="5" fillId="0" borderId="0" xfId="2" applyFont="1"/>
    <xf numFmtId="0" fontId="3" fillId="0" borderId="0" xfId="1" applyFont="1" applyAlignment="1">
      <alignment horizontal="center"/>
    </xf>
    <xf numFmtId="164" fontId="3" fillId="0" borderId="0" xfId="2" applyFont="1" applyAlignment="1">
      <alignment horizontal="center"/>
    </xf>
    <xf numFmtId="0" fontId="3" fillId="0" borderId="1" xfId="1" applyFont="1" applyBorder="1" applyAlignment="1">
      <alignment horizontal="center"/>
    </xf>
    <xf numFmtId="164" fontId="6" fillId="0" borderId="2" xfId="2" applyFont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/>
    </xf>
    <xf numFmtId="164" fontId="6" fillId="0" borderId="3" xfId="2" applyFont="1" applyBorder="1" applyAlignment="1">
      <alignment horizontal="center" vertical="center" wrapText="1"/>
    </xf>
    <xf numFmtId="164" fontId="6" fillId="0" borderId="3" xfId="2" applyFont="1" applyBorder="1" applyAlignment="1">
      <alignment horizontal="center" vertical="center"/>
    </xf>
    <xf numFmtId="165" fontId="3" fillId="0" borderId="4" xfId="2" applyNumberFormat="1" applyFont="1" applyBorder="1" applyAlignment="1">
      <alignment horizontal="center" wrapText="1"/>
    </xf>
    <xf numFmtId="0" fontId="7" fillId="2" borderId="5" xfId="4" applyFont="1" applyFill="1" applyBorder="1" applyAlignment="1">
      <alignment horizontal="center"/>
    </xf>
    <xf numFmtId="0" fontId="7" fillId="2" borderId="6" xfId="4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8" fillId="3" borderId="0" xfId="2" applyNumberFormat="1" applyFont="1" applyFill="1"/>
    <xf numFmtId="165" fontId="8" fillId="3" borderId="0" xfId="3" applyNumberFormat="1" applyFont="1" applyFill="1"/>
    <xf numFmtId="10" fontId="8" fillId="3" borderId="0" xfId="5" applyNumberFormat="1" applyFont="1" applyFill="1"/>
    <xf numFmtId="3" fontId="5" fillId="3" borderId="0" xfId="2" applyNumberFormat="1" applyFont="1" applyFill="1"/>
    <xf numFmtId="164" fontId="8" fillId="3" borderId="0" xfId="2" applyFont="1" applyFill="1"/>
    <xf numFmtId="165" fontId="5" fillId="0" borderId="7" xfId="3" applyNumberFormat="1" applyFont="1" applyBorder="1"/>
    <xf numFmtId="164" fontId="5" fillId="3" borderId="0" xfId="2" applyFont="1" applyFill="1"/>
    <xf numFmtId="164" fontId="3" fillId="0" borderId="0" xfId="2" applyFont="1"/>
    <xf numFmtId="165" fontId="3" fillId="0" borderId="6" xfId="3" applyNumberFormat="1" applyFont="1" applyBorder="1"/>
    <xf numFmtId="43" fontId="5" fillId="0" borderId="0" xfId="3" applyFont="1" applyFill="1" applyBorder="1"/>
    <xf numFmtId="43" fontId="3" fillId="0" borderId="0" xfId="3" applyFont="1" applyFill="1" applyBorder="1"/>
    <xf numFmtId="164" fontId="3" fillId="0" borderId="0" xfId="3" applyNumberFormat="1" applyFont="1" applyFill="1" applyBorder="1"/>
    <xf numFmtId="165" fontId="3" fillId="0" borderId="6" xfId="6" applyNumberFormat="1" applyFont="1" applyFill="1" applyBorder="1" applyAlignment="1"/>
    <xf numFmtId="3" fontId="7" fillId="2" borderId="5" xfId="7" applyNumberFormat="1" applyFont="1" applyFill="1" applyBorder="1" applyAlignment="1">
      <alignment horizontal="center"/>
    </xf>
    <xf numFmtId="3" fontId="7" fillId="2" borderId="6" xfId="7" applyNumberFormat="1" applyFont="1" applyFill="1" applyBorder="1" applyAlignment="1">
      <alignment horizontal="center"/>
    </xf>
    <xf numFmtId="3" fontId="5" fillId="3" borderId="0" xfId="7" applyNumberFormat="1" applyFont="1" applyFill="1"/>
    <xf numFmtId="165" fontId="5" fillId="3" borderId="0" xfId="3" applyNumberFormat="1" applyFont="1" applyFill="1" applyAlignment="1"/>
    <xf numFmtId="165" fontId="5" fillId="3" borderId="0" xfId="2" applyNumberFormat="1" applyFont="1" applyFill="1"/>
    <xf numFmtId="10" fontId="8" fillId="3" borderId="0" xfId="5" applyNumberFormat="1" applyFont="1" applyFill="1" applyAlignment="1">
      <alignment horizontal="center"/>
    </xf>
    <xf numFmtId="3" fontId="8" fillId="3" borderId="0" xfId="5" applyNumberFormat="1" applyFont="1" applyFill="1"/>
    <xf numFmtId="43" fontId="5" fillId="3" borderId="0" xfId="2" applyNumberFormat="1" applyFont="1" applyFill="1"/>
    <xf numFmtId="3" fontId="5" fillId="3" borderId="8" xfId="2" applyNumberFormat="1" applyFont="1" applyFill="1" applyBorder="1"/>
    <xf numFmtId="3" fontId="3" fillId="0" borderId="0" xfId="2" applyNumberFormat="1" applyFont="1"/>
    <xf numFmtId="165" fontId="3" fillId="0" borderId="7" xfId="6" applyNumberFormat="1" applyFont="1" applyFill="1" applyBorder="1" applyAlignment="1"/>
    <xf numFmtId="165" fontId="5" fillId="0" borderId="0" xfId="2" applyNumberFormat="1" applyFont="1"/>
    <xf numFmtId="165" fontId="3" fillId="0" borderId="9" xfId="3" applyNumberFormat="1" applyFont="1" applyBorder="1"/>
    <xf numFmtId="0" fontId="9" fillId="0" borderId="0" xfId="1" applyFont="1" applyAlignment="1">
      <alignment horizontal="center"/>
    </xf>
    <xf numFmtId="164" fontId="5" fillId="0" borderId="0" xfId="2" quotePrefix="1" applyFont="1"/>
    <xf numFmtId="164" fontId="5" fillId="0" borderId="0" xfId="2" applyFont="1" applyAlignment="1">
      <alignment horizontal="center"/>
    </xf>
    <xf numFmtId="0" fontId="5" fillId="0" borderId="0" xfId="2" applyNumberFormat="1" applyFont="1"/>
    <xf numFmtId="0" fontId="5" fillId="0" borderId="0" xfId="2" applyNumberFormat="1" applyFont="1" applyAlignment="1">
      <alignment horizontal="left"/>
    </xf>
    <xf numFmtId="0" fontId="5" fillId="0" borderId="0" xfId="2" applyNumberFormat="1" applyFont="1" applyAlignment="1">
      <alignment horizontal="center"/>
    </xf>
    <xf numFmtId="41" fontId="5" fillId="0" borderId="0" xfId="2" applyNumberFormat="1" applyFont="1"/>
    <xf numFmtId="43" fontId="5" fillId="0" borderId="0" xfId="2" applyNumberFormat="1" applyFont="1"/>
  </cellXfs>
  <cellStyles count="8">
    <cellStyle name="Comma 2 2" xfId="3" xr:uid="{886BCA8C-A7A9-4225-B980-42188C5D9D66}"/>
    <cellStyle name="Comma 95" xfId="6" xr:uid="{680B8BB3-F948-417F-A9B3-18DCB2233709}"/>
    <cellStyle name="Normal" xfId="0" builtinId="0"/>
    <cellStyle name="Normal 10" xfId="4" xr:uid="{1C0A8821-0590-48A3-9BA6-C3D2582A3180}"/>
    <cellStyle name="Normal 3 2" xfId="7" xr:uid="{36EFFB64-47EA-4B0D-AA98-B64DEF5BE115}"/>
    <cellStyle name="Normal 3 3" xfId="2" xr:uid="{4C90C402-C7DB-4E78-B377-15C48B90F12B}"/>
    <cellStyle name="Normal_PRECorp2002HeintzResponse 8-21-03" xfId="1" xr:uid="{DFDE5F88-A40C-4B29-9DB5-3EE6AE1A8C70}"/>
    <cellStyle name="Percent 3 2" xfId="5" xr:uid="{4462D436-60A8-4B30-9B82-7E32E285C1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CCT_Annual_Formula_Rate_Excess%20Deferred%20Update%20redlin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-WPP-FP04\UD2\X080KGA\My%20Documents\version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Res_Alloc_MBS_Replacement_Proje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ces\Finance\0865\06tr\cap%20int%202006\Cut-I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Accruals\2010\2010&#173;_Tax%20Accr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ces\Finance\0848_tax_dept\Tax%20Accounting,%20Provisions,%20and%20Reserves\Provisions\2009\PHI%20Consolidated\Q1\Rollforwards,%20Acct%20Recs,%20ETR\PHI%20Consol%20Current-Def'd%20Exp%202009-03%20-%20WORKIN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mallk\LOCALS~1\Temp\notesA188F6\DOCUME~1\x0560fs\LOCALS~1\Temp\notes61BBD3\Pepco%2012-31-07%20TBBS%20adjust%20for%20MD%20rate%20change%20updated%20KR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304\CorpModel\Download\eda_cwi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ces\Finance\0865\06tr\cap%20int%202006\Interest%20Computa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ces\Finance\0848_tax_dept\Tax%20Accounting,%20Provisions,%20and%20Reserves\Provisions\2010\PHI%20Consolidated\Q3\PHI%20Consol%20Current-Defd%20Exp%202010-09%20-%20Working%20Cop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ces\Finance\0992_g038\DC%20DETAIL%202005\Transmission%20Property%20Tax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ces\Finance\0848_corptaxnorth\tax\accrual\2006\ACE\December\Worksheet%20in%20Basis%20(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ces\Finance\0848_tax_dept\Tax%20Accounting,%20Provisions,%20and%20Reserves\Provisions\2008\Power%20Delivery\PEPCO\Q3\Uploads,%20Journal%20Entries\July%20Close\July%202008%20Provisi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pcoholdings.biz\userhome\PDelivery\NCRO\Regiondata1\0888_revaccount\Accts%20Rec%20Aging\2006\Pepco\Pepco%20AR%20Aging%20Analysis\Pepco%202006%20Aging\AR%20Aging%202005\DATA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NT04\NCRFiles\Finance\Finsvcs\Close%20-%20Current\Current%20Month%20Analys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ellevans\My%20Documents\Clients\STR\Indirect%20Cost\Nstar\Pools\Summary%20Query%20other%20cos%20-%20full%20list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mallk\LOCALS~1\Temp\notesA188F6\Pepco%20Payable%20Upload%20Entri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ngai\Local%20Settings\Temporary%20Internet%20Files\OLK184\Appleton%20Papers%202000-2001_Additional%201040%20exclusion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pcoholdings.biz\userhome\CP_FP13_UD3\tmcgregor\My%20Documents\PHI%20Mng%20Rev%20Process\2007%20Bus%20Plan%20&amp;%20Budget\CFO%20Mtg%209-5-06\2007%20S&amp;R%20Forecast%20v1r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Exchange\MP%20Adds%2020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HI_Shared_Services\G038\MDDETAIL\PROPT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PCO\FERC%20Form%201\Form%2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J%20Restructuring\2002%20Budget%20and%20Rates\2002%20High%20Level%20Budget\2002-2006%20TUB%20Forecast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pcoholdings.biz\userhome\CP_FP13_UD3\tmcgregor\My%20Documents\PHI%20Mng%20Rev%20Process\2006%20Bus%20Plan%20&amp;%20Budget\Monthly%20Reports%20for%20CCG%202006\08Aug06\Stats%200806\Aug%20-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ces\Finance\0865\04tr\Monthly%20Balances%20for%20Cap%20Int%20excluded%20routine%20job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pleskac\Local%20Settings\Temp\2002%20M-1%20Calc\CGE%20M1%20Non%20R&amp;R-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kfjeldal\LOCALS~1\Temp\notes8160F2\2003-2007%20TUB%20Forecast%20Deferral%20Case%20v0801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hared\NewJerseyDeferrals\1999%20Deferrals\oct99\OctoberTariff(Ol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ppendix III"/>
      <sheetName val="1 - Revenue Credits"/>
      <sheetName val="2 - Cost Support "/>
      <sheetName val="2a - Cost Support"/>
      <sheetName val="2b - Cost Support"/>
      <sheetName val="3 - Incentives"/>
      <sheetName val="4 - Cap Adds"/>
      <sheetName val="5-Construction Loan"/>
      <sheetName val="6a- ADIT"/>
      <sheetName val="6b- ADIT"/>
      <sheetName val="6c-EDIT"/>
      <sheetName val="MCCT Computation"/>
      <sheetName val="6d - Prorated ADIT"/>
      <sheetName val="7 - True-Up"/>
      <sheetName val="8 - Const Loan True-up"/>
      <sheetName val="9- Depreciation Rates"/>
      <sheetName val="10 Lease O&amp;M, Other Tax and 413"/>
      <sheetName val="11 - Reg. Assets and Abnd Plnt"/>
      <sheetName val="12 - Unfunded Reserves"/>
      <sheetName val="13 - CWIP"/>
      <sheetName val="14 - Future Use"/>
      <sheetName val="WP1 - O&amp;M detail"/>
      <sheetName val="WP2 - A&amp;G detail"/>
      <sheetName val="WP3 - Cap Ex"/>
      <sheetName val="WP4 - Affiliate Allocations"/>
    </sheetNames>
    <sheetDataSet>
      <sheetData sheetId="0" refreshError="1"/>
      <sheetData sheetId="1">
        <row r="8">
          <cell r="E8" t="str">
            <v>MidAmerican Central California Transco, LLC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HI Ret_Inputs"/>
      <sheetName val="All SERP_Inputs"/>
      <sheetName val="Conectiv SERP_Inputs"/>
      <sheetName val="PHI 106_Inputs"/>
      <sheetName val="Pension Summary"/>
      <sheetName val="OPEB Summary"/>
      <sheetName val="OPEB Summary_NO Part D"/>
      <sheetName val="FAS 158_Disc Summ"/>
      <sheetName val="SERPs_Bal Sheet"/>
      <sheetName val="Ret Plan_Bal Sheet"/>
      <sheetName val="Ret Welf_Bal Sheet"/>
    </sheetNames>
    <sheetDataSet>
      <sheetData sheetId="0">
        <row r="1">
          <cell r="B1">
            <v>39083</v>
          </cell>
        </row>
        <row r="3">
          <cell r="B3">
            <v>8.2500000000000004E-2</v>
          </cell>
        </row>
        <row r="4">
          <cell r="B4">
            <v>4.4999999999999998E-2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alculations - Low Case"/>
      <sheetName val="Calculations - High Case"/>
      <sheetName val="Calculations -Base Case"/>
      <sheetName val="Waterfall"/>
      <sheetName val="xy plot"/>
      <sheetName val="OutputData"/>
      <sheetName val="FB NPV"/>
      <sheetName val="FB PVCost"/>
      <sheetName val="FB Prod"/>
      <sheetName val="Macros"/>
    </sheetNames>
    <sheetDataSet>
      <sheetData sheetId="0" refreshError="1">
        <row r="23">
          <cell r="M23">
            <v>0</v>
          </cell>
        </row>
        <row r="24">
          <cell r="M24">
            <v>0.3</v>
          </cell>
        </row>
        <row r="25">
          <cell r="M25">
            <v>0.4</v>
          </cell>
        </row>
        <row r="26">
          <cell r="M26">
            <v>0.2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-INS"/>
      <sheetName val="AFUDC_CCRF"/>
      <sheetName val="CUT-IN INT."/>
    </sheetNames>
    <sheetDataSet>
      <sheetData sheetId="0"/>
      <sheetData sheetId="1">
        <row r="2">
          <cell r="A2" t="str">
            <v>AFUDC &amp; CCRF Detail :</v>
          </cell>
        </row>
        <row r="3">
          <cell r="B3">
            <v>38353</v>
          </cell>
          <cell r="C3">
            <v>38384</v>
          </cell>
          <cell r="D3">
            <v>38412</v>
          </cell>
          <cell r="E3">
            <v>38443</v>
          </cell>
          <cell r="F3">
            <v>38473</v>
          </cell>
          <cell r="G3">
            <v>38504</v>
          </cell>
          <cell r="H3">
            <v>38534</v>
          </cell>
          <cell r="I3">
            <v>38565</v>
          </cell>
          <cell r="J3">
            <v>38596</v>
          </cell>
          <cell r="K3">
            <v>38626</v>
          </cell>
          <cell r="L3">
            <v>38657</v>
          </cell>
          <cell r="M3">
            <v>38687</v>
          </cell>
          <cell r="N3" t="str">
            <v>Total</v>
          </cell>
        </row>
        <row r="5">
          <cell r="A5" t="str">
            <v>RDLPCS06</v>
          </cell>
          <cell r="N5">
            <v>0</v>
          </cell>
        </row>
        <row r="6">
          <cell r="A6" t="str">
            <v>RDLPRM03</v>
          </cell>
          <cell r="N6">
            <v>0</v>
          </cell>
        </row>
        <row r="7">
          <cell r="A7" t="str">
            <v>RDLPRM34</v>
          </cell>
          <cell r="N7">
            <v>0</v>
          </cell>
        </row>
        <row r="8">
          <cell r="A8" t="str">
            <v>RTSPRD08</v>
          </cell>
          <cell r="N8">
            <v>0</v>
          </cell>
        </row>
        <row r="9">
          <cell r="A9" t="str">
            <v>RDLPCM05</v>
          </cell>
          <cell r="N9">
            <v>0</v>
          </cell>
        </row>
        <row r="10">
          <cell r="A10" t="str">
            <v>RDLPLM60</v>
          </cell>
          <cell r="N10">
            <v>0</v>
          </cell>
        </row>
        <row r="11">
          <cell r="A11" t="str">
            <v>RDLPLM07</v>
          </cell>
          <cell r="N11">
            <v>0</v>
          </cell>
        </row>
        <row r="12">
          <cell r="A12" t="str">
            <v>RDSPRG84</v>
          </cell>
          <cell r="N12">
            <v>0</v>
          </cell>
        </row>
        <row r="14">
          <cell r="A14" t="str">
            <v>RDSPRD99</v>
          </cell>
          <cell r="N14">
            <v>0</v>
          </cell>
        </row>
        <row r="15">
          <cell r="A15" t="str">
            <v>RDSPRD75</v>
          </cell>
          <cell r="N15">
            <v>0</v>
          </cell>
        </row>
        <row r="16">
          <cell r="A16" t="str">
            <v>RTSPRT95</v>
          </cell>
          <cell r="N16">
            <v>0</v>
          </cell>
        </row>
        <row r="17">
          <cell r="A17" t="str">
            <v>RDLPLM20</v>
          </cell>
          <cell r="N17">
            <v>0</v>
          </cell>
        </row>
        <row r="18">
          <cell r="A18" t="str">
            <v>RCPORG27</v>
          </cell>
          <cell r="N18">
            <v>0</v>
          </cell>
        </row>
        <row r="19">
          <cell r="A19" t="str">
            <v>RDLPRM11</v>
          </cell>
          <cell r="N19">
            <v>0</v>
          </cell>
        </row>
        <row r="20">
          <cell r="A20" t="str">
            <v>RICPRG42</v>
          </cell>
          <cell r="N20">
            <v>0</v>
          </cell>
        </row>
        <row r="21">
          <cell r="A21" t="str">
            <v>RDLPCS03</v>
          </cell>
          <cell r="N21">
            <v>0</v>
          </cell>
        </row>
        <row r="22">
          <cell r="A22" t="str">
            <v>RDLPCS80</v>
          </cell>
          <cell r="N22">
            <v>0</v>
          </cell>
        </row>
        <row r="23">
          <cell r="A23" t="str">
            <v>RDSPRD25</v>
          </cell>
          <cell r="N23">
            <v>0</v>
          </cell>
        </row>
        <row r="24">
          <cell r="A24" t="str">
            <v>RDLPCM04</v>
          </cell>
          <cell r="N24">
            <v>0</v>
          </cell>
        </row>
        <row r="25">
          <cell r="A25" t="str">
            <v>ROCPOG69</v>
          </cell>
          <cell r="N25">
            <v>0</v>
          </cell>
        </row>
        <row r="26">
          <cell r="A26" t="str">
            <v>RDLPPM07</v>
          </cell>
          <cell r="N26">
            <v>0</v>
          </cell>
        </row>
        <row r="27">
          <cell r="A27" t="str">
            <v>RCCPOG57</v>
          </cell>
          <cell r="N27">
            <v>0</v>
          </cell>
        </row>
        <row r="28">
          <cell r="A28" t="str">
            <v>RICPPG51</v>
          </cell>
          <cell r="N28">
            <v>0</v>
          </cell>
        </row>
        <row r="29">
          <cell r="A29" t="str">
            <v>RCOPRG01</v>
          </cell>
          <cell r="N29">
            <v>0</v>
          </cell>
        </row>
        <row r="30">
          <cell r="A30" t="str">
            <v>RFOPOG41</v>
          </cell>
          <cell r="N30">
            <v>0</v>
          </cell>
        </row>
        <row r="31">
          <cell r="A31" t="str">
            <v>RICPOG30</v>
          </cell>
          <cell r="N31">
            <v>0</v>
          </cell>
        </row>
        <row r="32">
          <cell r="A32" t="str">
            <v>RCSPRM34</v>
          </cell>
          <cell r="N32">
            <v>0</v>
          </cell>
        </row>
        <row r="33">
          <cell r="A33" t="str">
            <v>RDSPLD62</v>
          </cell>
          <cell r="N33">
            <v>0</v>
          </cell>
        </row>
        <row r="34">
          <cell r="A34" t="str">
            <v>RDLPLM34</v>
          </cell>
          <cell r="N34">
            <v>0</v>
          </cell>
        </row>
        <row r="35">
          <cell r="A35" t="str">
            <v>RDSPRT71</v>
          </cell>
          <cell r="N35">
            <v>0</v>
          </cell>
        </row>
        <row r="36">
          <cell r="A36" t="str">
            <v>RFOPRG21</v>
          </cell>
          <cell r="N36">
            <v>0</v>
          </cell>
        </row>
        <row r="37">
          <cell r="A37" t="str">
            <v>ROOPOG19</v>
          </cell>
          <cell r="N37">
            <v>0</v>
          </cell>
        </row>
        <row r="39">
          <cell r="A39" t="str">
            <v>RIOPOG59</v>
          </cell>
          <cell r="N39">
            <v>0</v>
          </cell>
        </row>
        <row r="40">
          <cell r="A40" t="str">
            <v>RDLPCS94</v>
          </cell>
          <cell r="N40">
            <v>0</v>
          </cell>
        </row>
        <row r="41">
          <cell r="A41" t="str">
            <v>RFOPOG40</v>
          </cell>
          <cell r="N41">
            <v>0</v>
          </cell>
        </row>
        <row r="42">
          <cell r="A42" t="str">
            <v>RDSPRD80</v>
          </cell>
          <cell r="N42">
            <v>0</v>
          </cell>
        </row>
        <row r="43">
          <cell r="N43">
            <v>0</v>
          </cell>
        </row>
        <row r="46">
          <cell r="A46" t="str">
            <v>RDOPOLAB</v>
          </cell>
          <cell r="N46">
            <v>0</v>
          </cell>
        </row>
        <row r="47">
          <cell r="A47" t="str">
            <v>ROOPOXXX</v>
          </cell>
        </row>
        <row r="53">
          <cell r="A53" t="str">
            <v>X0069</v>
          </cell>
          <cell r="N53">
            <v>0</v>
          </cell>
        </row>
        <row r="54">
          <cell r="A54" t="str">
            <v>X0090</v>
          </cell>
          <cell r="N54">
            <v>0</v>
          </cell>
        </row>
        <row r="55">
          <cell r="A55" t="str">
            <v>X0091</v>
          </cell>
          <cell r="N55">
            <v>0</v>
          </cell>
        </row>
        <row r="56">
          <cell r="A56" t="str">
            <v>X0092</v>
          </cell>
          <cell r="N56">
            <v>0</v>
          </cell>
        </row>
        <row r="57">
          <cell r="A57" t="str">
            <v>X0094</v>
          </cell>
          <cell r="N57">
            <v>0</v>
          </cell>
        </row>
        <row r="58">
          <cell r="A58" t="str">
            <v>X0095</v>
          </cell>
          <cell r="N58">
            <v>0</v>
          </cell>
        </row>
        <row r="59">
          <cell r="A59" t="str">
            <v>X0097</v>
          </cell>
          <cell r="N59">
            <v>0</v>
          </cell>
        </row>
        <row r="60">
          <cell r="A60" t="str">
            <v>X0098</v>
          </cell>
          <cell r="N60">
            <v>0</v>
          </cell>
        </row>
        <row r="61">
          <cell r="A61" t="str">
            <v>X0099</v>
          </cell>
          <cell r="N61">
            <v>0</v>
          </cell>
        </row>
        <row r="62">
          <cell r="A62" t="str">
            <v>X0100</v>
          </cell>
          <cell r="N62">
            <v>0</v>
          </cell>
        </row>
        <row r="63">
          <cell r="A63" t="str">
            <v>05999</v>
          </cell>
          <cell r="N63">
            <v>0</v>
          </cell>
        </row>
        <row r="64">
          <cell r="A64" t="str">
            <v>Total AFUDC included</v>
          </cell>
        </row>
        <row r="65">
          <cell r="A65" t="str">
            <v>in Cut-Ins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N66">
            <v>0</v>
          </cell>
        </row>
        <row r="67">
          <cell r="N67" t="str">
            <v>AFUDC included in Cut-ins</v>
          </cell>
        </row>
        <row r="69">
          <cell r="A69" t="str">
            <v>Cut-Ins Net of AFUDC / CCRF :</v>
          </cell>
          <cell r="N69" t="str">
            <v>Total</v>
          </cell>
        </row>
        <row r="70">
          <cell r="N70" t="str">
            <v>Cut-In</v>
          </cell>
        </row>
        <row r="71">
          <cell r="A71" t="str">
            <v>RTSPRT71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101883.66</v>
          </cell>
          <cell r="L71">
            <v>0</v>
          </cell>
          <cell r="M71">
            <v>0</v>
          </cell>
          <cell r="N71">
            <v>101883.66</v>
          </cell>
        </row>
        <row r="72">
          <cell r="A72" t="str">
            <v>RDSPPD97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737530.23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737530.23</v>
          </cell>
        </row>
        <row r="73">
          <cell r="A73" t="str">
            <v>RDLPRM34</v>
          </cell>
          <cell r="B73">
            <v>378997.42</v>
          </cell>
          <cell r="C73">
            <v>58281.59</v>
          </cell>
          <cell r="D73">
            <v>1715625.79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2152904.7999999998</v>
          </cell>
        </row>
        <row r="74">
          <cell r="A74" t="str">
            <v>RDLPLM62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RDLPLD62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 t="str">
            <v>RCCPOG44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 t="str">
            <v>RTLPRT86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A78" t="str">
            <v>RDSPRG84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1110779.8799999999</v>
          </cell>
          <cell r="G78">
            <v>2518668.5499999998</v>
          </cell>
          <cell r="H78">
            <v>230659.34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3860107.7699999996</v>
          </cell>
        </row>
        <row r="79">
          <cell r="A79" t="str">
            <v>RTSPPT87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 t="str">
            <v>RDSPRD99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554868.59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554868.59</v>
          </cell>
        </row>
        <row r="81">
          <cell r="A81" t="str">
            <v>REIOP003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 t="str">
            <v>RTSPRT95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3114247.75</v>
          </cell>
          <cell r="K82">
            <v>0</v>
          </cell>
          <cell r="L82">
            <v>0</v>
          </cell>
          <cell r="M82">
            <v>0</v>
          </cell>
          <cell r="N82">
            <v>3114247.75</v>
          </cell>
        </row>
        <row r="83">
          <cell r="A83" t="str">
            <v>RDLPCNHP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A84" t="str">
            <v>RCOPRG27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2665285.9500000002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2665285.9500000002</v>
          </cell>
        </row>
        <row r="85">
          <cell r="A85" t="str">
            <v>RCOPOF43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 t="str">
            <v>RICPRG42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1457231.44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1457231.44</v>
          </cell>
        </row>
        <row r="87">
          <cell r="A87" t="str">
            <v>RIOPOG26</v>
          </cell>
          <cell r="B87">
            <v>0</v>
          </cell>
          <cell r="C87">
            <v>0</v>
          </cell>
          <cell r="D87">
            <v>32500</v>
          </cell>
          <cell r="E87">
            <v>0</v>
          </cell>
          <cell r="F87">
            <v>211368.52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243868.52</v>
          </cell>
        </row>
        <row r="88">
          <cell r="A88" t="str">
            <v>REIOP002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 t="str">
            <v>RDSPRD25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186561.62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106812.23</v>
          </cell>
          <cell r="N89">
            <v>293373.84999999998</v>
          </cell>
        </row>
        <row r="90">
          <cell r="A90" t="str">
            <v>RDSPRD30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3560603.88</v>
          </cell>
          <cell r="K90">
            <v>0</v>
          </cell>
          <cell r="L90">
            <v>0</v>
          </cell>
          <cell r="M90">
            <v>0</v>
          </cell>
          <cell r="N90">
            <v>3560603.88</v>
          </cell>
        </row>
        <row r="91">
          <cell r="A91" t="str">
            <v>ROCPOG69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1823262.12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1823262.12</v>
          </cell>
        </row>
        <row r="92">
          <cell r="A92" t="str">
            <v>RDLPONAT</v>
          </cell>
          <cell r="B92">
            <v>502932.2</v>
          </cell>
          <cell r="C92">
            <v>0</v>
          </cell>
          <cell r="D92">
            <v>494.22</v>
          </cell>
          <cell r="E92">
            <v>15511.14</v>
          </cell>
          <cell r="F92">
            <v>0</v>
          </cell>
          <cell r="G92">
            <v>948.51</v>
          </cell>
          <cell r="H92">
            <v>0</v>
          </cell>
          <cell r="I92">
            <v>0</v>
          </cell>
          <cell r="J92">
            <v>85898.55</v>
          </cell>
          <cell r="K92">
            <v>0</v>
          </cell>
          <cell r="L92">
            <v>0</v>
          </cell>
          <cell r="M92">
            <v>0</v>
          </cell>
          <cell r="N92">
            <v>605784.62</v>
          </cell>
        </row>
        <row r="93">
          <cell r="A93" t="str">
            <v>RDSPRD35</v>
          </cell>
          <cell r="B93">
            <v>0</v>
          </cell>
          <cell r="C93">
            <v>0</v>
          </cell>
          <cell r="D93">
            <v>452759.3</v>
          </cell>
          <cell r="E93">
            <v>0</v>
          </cell>
          <cell r="F93">
            <v>0</v>
          </cell>
          <cell r="G93">
            <v>0</v>
          </cell>
          <cell r="H93">
            <v>20056.82</v>
          </cell>
          <cell r="I93">
            <v>0</v>
          </cell>
          <cell r="J93">
            <v>0</v>
          </cell>
          <cell r="K93">
            <v>0</v>
          </cell>
          <cell r="L93">
            <v>1469817.94</v>
          </cell>
          <cell r="M93">
            <v>2081.6799999999998</v>
          </cell>
          <cell r="N93">
            <v>1944715.74</v>
          </cell>
        </row>
        <row r="94">
          <cell r="A94" t="str">
            <v>RICPPG51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881602.98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881602.98</v>
          </cell>
        </row>
        <row r="95">
          <cell r="A95" t="str">
            <v>RTSPPT86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 t="str">
            <v>RFOPOG41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143445.23000000001</v>
          </cell>
          <cell r="I96">
            <v>0</v>
          </cell>
          <cell r="J96">
            <v>0</v>
          </cell>
          <cell r="K96">
            <v>472161.73</v>
          </cell>
          <cell r="L96">
            <v>0</v>
          </cell>
          <cell r="M96">
            <v>0</v>
          </cell>
          <cell r="N96">
            <v>615606.96</v>
          </cell>
        </row>
        <row r="97">
          <cell r="A97" t="str">
            <v>RICPOG30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891143.57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891143.57</v>
          </cell>
        </row>
        <row r="98">
          <cell r="A98" t="str">
            <v>RCSPRM34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A99" t="str">
            <v>RDSPLD62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 t="str">
            <v>RDLPLM34</v>
          </cell>
          <cell r="B100">
            <v>0</v>
          </cell>
          <cell r="C100">
            <v>279355.21999999997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279355.21999999997</v>
          </cell>
        </row>
        <row r="101">
          <cell r="A101" t="str">
            <v>RDSPRT71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2610271.48</v>
          </cell>
          <cell r="G101">
            <v>14477.9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2624749.38</v>
          </cell>
        </row>
        <row r="102">
          <cell r="A102" t="str">
            <v>RFOPRG21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 t="str">
            <v>ROOPOG19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255000</v>
          </cell>
          <cell r="N103">
            <v>255000</v>
          </cell>
        </row>
        <row r="104">
          <cell r="A104" t="str">
            <v>REIOP008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RIOPOG59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 t="str">
            <v>RDLPCS94</v>
          </cell>
          <cell r="B106">
            <v>0</v>
          </cell>
          <cell r="C106">
            <v>0</v>
          </cell>
          <cell r="D106">
            <v>1003.33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1003.33</v>
          </cell>
        </row>
        <row r="107">
          <cell r="A107" t="str">
            <v>RFOPOG40</v>
          </cell>
          <cell r="B107">
            <v>0</v>
          </cell>
          <cell r="C107">
            <v>0</v>
          </cell>
          <cell r="D107">
            <v>202954.34</v>
          </cell>
          <cell r="E107">
            <v>0</v>
          </cell>
          <cell r="F107">
            <v>0</v>
          </cell>
          <cell r="G107">
            <v>22351.88</v>
          </cell>
          <cell r="H107">
            <v>132577.62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357883.83999999997</v>
          </cell>
        </row>
        <row r="108">
          <cell r="A108" t="str">
            <v>RDSPRD80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949759.64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949759.64</v>
          </cell>
        </row>
        <row r="109">
          <cell r="A109" t="str">
            <v>CMP80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 t="str">
            <v>RTSPPT82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A111" t="str">
            <v>RTSPRDA8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A112" t="str">
            <v>RDSPRDA8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 t="str">
            <v>RDLPRMA3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249720.83</v>
          </cell>
          <cell r="N113">
            <v>249720.83</v>
          </cell>
        </row>
        <row r="114">
          <cell r="A114" t="str">
            <v>RDSPPT90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A115" t="str">
            <v>RTSPPT95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9">
          <cell r="A119" t="str">
            <v>X0069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X0090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X0091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X0092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 t="str">
            <v>X0094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 t="str">
            <v>X0095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A125" t="str">
            <v>X0097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 t="str">
            <v>X0098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 t="str">
            <v>X0099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 t="str">
            <v>X0100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 t="str">
            <v>05999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>
            <v>881929.62</v>
          </cell>
          <cell r="C130">
            <v>337636.80999999994</v>
          </cell>
          <cell r="D130">
            <v>2405336.98</v>
          </cell>
          <cell r="E130">
            <v>15511.14</v>
          </cell>
          <cell r="F130">
            <v>13893104.400000002</v>
          </cell>
          <cell r="G130">
            <v>2556446.8399999994</v>
          </cell>
          <cell r="H130">
            <v>713300.63</v>
          </cell>
          <cell r="I130">
            <v>0</v>
          </cell>
          <cell r="J130">
            <v>6760750.1799999997</v>
          </cell>
          <cell r="K130">
            <v>574045.39</v>
          </cell>
          <cell r="L130">
            <v>1469817.94</v>
          </cell>
          <cell r="M130">
            <v>613614.74</v>
          </cell>
          <cell r="N130">
            <v>30221494.669999994</v>
          </cell>
        </row>
        <row r="131">
          <cell r="N131">
            <v>30221494.670000002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Partner Info"/>
      <sheetName val="Recon"/>
      <sheetName val="Current"/>
      <sheetName val="Fed_Def"/>
      <sheetName val="State_Def"/>
      <sheetName val="MBT Def"/>
      <sheetName val="Gross Receipts"/>
      <sheetName val="Credits"/>
      <sheetName val="TX-6"/>
      <sheetName val="Tax Rate"/>
      <sheetName val="Tax_grossup"/>
      <sheetName val="Revenue"/>
      <sheetName val="Permanent"/>
      <sheetName val="Timing"/>
      <sheetName val="Effect_rate"/>
      <sheetName val="Blended"/>
      <sheetName val="Effect_rate Annual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9">
          <cell r="A9" t="str">
            <v>January</v>
          </cell>
          <cell r="B9">
            <v>0</v>
          </cell>
          <cell r="C9">
            <v>2703</v>
          </cell>
          <cell r="D9">
            <v>66283</v>
          </cell>
          <cell r="E9">
            <v>20425</v>
          </cell>
          <cell r="F9">
            <v>5131614</v>
          </cell>
          <cell r="H9">
            <v>63666</v>
          </cell>
          <cell r="I9">
            <v>813</v>
          </cell>
          <cell r="J9">
            <v>455</v>
          </cell>
          <cell r="K9">
            <v>-41229</v>
          </cell>
          <cell r="L9">
            <v>-12942</v>
          </cell>
          <cell r="N9">
            <v>254</v>
          </cell>
          <cell r="O9">
            <v>650</v>
          </cell>
        </row>
        <row r="10">
          <cell r="A10" t="str">
            <v>February</v>
          </cell>
          <cell r="B10">
            <v>0</v>
          </cell>
          <cell r="C10">
            <v>13283</v>
          </cell>
          <cell r="D10">
            <v>66283</v>
          </cell>
          <cell r="E10">
            <v>20425</v>
          </cell>
          <cell r="F10">
            <v>60311017</v>
          </cell>
          <cell r="H10">
            <v>63666</v>
          </cell>
          <cell r="I10">
            <v>817</v>
          </cell>
          <cell r="J10">
            <v>459</v>
          </cell>
          <cell r="K10">
            <v>-41229</v>
          </cell>
          <cell r="L10">
            <v>-12937</v>
          </cell>
          <cell r="N10">
            <v>254</v>
          </cell>
          <cell r="O10">
            <v>650</v>
          </cell>
        </row>
        <row r="11">
          <cell r="A11" t="str">
            <v>March</v>
          </cell>
          <cell r="B11">
            <v>0</v>
          </cell>
          <cell r="C11">
            <v>78389</v>
          </cell>
          <cell r="D11">
            <v>66283</v>
          </cell>
          <cell r="E11">
            <v>20425</v>
          </cell>
          <cell r="F11">
            <v>32789855</v>
          </cell>
          <cell r="H11">
            <v>63664</v>
          </cell>
          <cell r="I11">
            <v>817</v>
          </cell>
          <cell r="J11">
            <v>459</v>
          </cell>
          <cell r="K11">
            <v>-41229</v>
          </cell>
          <cell r="L11">
            <v>-12937</v>
          </cell>
          <cell r="N11">
            <v>254</v>
          </cell>
          <cell r="O11">
            <v>650</v>
          </cell>
        </row>
        <row r="12">
          <cell r="A12" t="str">
            <v>April</v>
          </cell>
          <cell r="B12">
            <v>0</v>
          </cell>
          <cell r="C12">
            <v>40780</v>
          </cell>
          <cell r="D12">
            <v>66283</v>
          </cell>
          <cell r="E12">
            <v>20425</v>
          </cell>
          <cell r="F12">
            <v>106496507</v>
          </cell>
          <cell r="H12">
            <v>63664</v>
          </cell>
          <cell r="I12">
            <v>817</v>
          </cell>
          <cell r="J12">
            <v>459</v>
          </cell>
          <cell r="K12">
            <v>-41229</v>
          </cell>
          <cell r="L12">
            <v>-12937</v>
          </cell>
          <cell r="N12">
            <v>254</v>
          </cell>
          <cell r="O12">
            <v>650</v>
          </cell>
        </row>
        <row r="13">
          <cell r="A13" t="str">
            <v>May</v>
          </cell>
          <cell r="B13">
            <v>0</v>
          </cell>
          <cell r="C13">
            <v>3020</v>
          </cell>
          <cell r="D13">
            <v>66283</v>
          </cell>
          <cell r="E13">
            <v>20425</v>
          </cell>
          <cell r="F13">
            <v>5871325</v>
          </cell>
          <cell r="H13">
            <v>63622</v>
          </cell>
          <cell r="I13">
            <v>817</v>
          </cell>
          <cell r="J13">
            <v>459</v>
          </cell>
          <cell r="K13">
            <v>-41229</v>
          </cell>
          <cell r="L13">
            <v>-12937</v>
          </cell>
          <cell r="N13">
            <v>254</v>
          </cell>
          <cell r="O13">
            <v>650</v>
          </cell>
        </row>
        <row r="14">
          <cell r="A14" t="str">
            <v>June</v>
          </cell>
          <cell r="C14">
            <v>48200</v>
          </cell>
          <cell r="D14">
            <v>40385</v>
          </cell>
          <cell r="E14">
            <v>20425</v>
          </cell>
          <cell r="F14">
            <v>34584337</v>
          </cell>
          <cell r="H14">
            <v>63618</v>
          </cell>
          <cell r="I14">
            <v>817</v>
          </cell>
          <cell r="J14">
            <v>459</v>
          </cell>
          <cell r="K14">
            <v>-41229</v>
          </cell>
          <cell r="L14">
            <v>-12937</v>
          </cell>
          <cell r="N14">
            <v>254</v>
          </cell>
          <cell r="O14">
            <v>650</v>
          </cell>
        </row>
        <row r="15">
          <cell r="A15" t="str">
            <v>July</v>
          </cell>
          <cell r="C15">
            <v>3383</v>
          </cell>
          <cell r="D15">
            <v>62000</v>
          </cell>
          <cell r="E15">
            <v>20425</v>
          </cell>
          <cell r="F15">
            <v>5931714</v>
          </cell>
          <cell r="H15">
            <v>63600</v>
          </cell>
          <cell r="I15">
            <v>817</v>
          </cell>
          <cell r="J15">
            <v>459</v>
          </cell>
          <cell r="K15">
            <v>-41229</v>
          </cell>
          <cell r="L15">
            <v>-12937</v>
          </cell>
          <cell r="N15">
            <v>254</v>
          </cell>
          <cell r="O15">
            <v>650</v>
          </cell>
        </row>
        <row r="16">
          <cell r="A16" t="str">
            <v>August</v>
          </cell>
          <cell r="C16">
            <v>2950</v>
          </cell>
          <cell r="D16">
            <v>62000</v>
          </cell>
          <cell r="E16">
            <v>20425</v>
          </cell>
          <cell r="F16">
            <v>1901982</v>
          </cell>
          <cell r="H16">
            <v>63599</v>
          </cell>
          <cell r="I16">
            <v>817</v>
          </cell>
          <cell r="J16">
            <v>459</v>
          </cell>
          <cell r="K16">
            <v>-41229</v>
          </cell>
          <cell r="L16">
            <v>-12937</v>
          </cell>
          <cell r="N16">
            <v>254</v>
          </cell>
          <cell r="O16">
            <v>650</v>
          </cell>
        </row>
        <row r="17">
          <cell r="A17" t="str">
            <v>September</v>
          </cell>
          <cell r="C17">
            <v>49933</v>
          </cell>
          <cell r="D17">
            <v>82300</v>
          </cell>
          <cell r="E17">
            <v>64100</v>
          </cell>
          <cell r="F17">
            <v>-34245765</v>
          </cell>
          <cell r="H17">
            <v>63590</v>
          </cell>
          <cell r="I17">
            <v>817</v>
          </cell>
          <cell r="J17">
            <v>459</v>
          </cell>
          <cell r="K17">
            <v>-41229</v>
          </cell>
          <cell r="L17">
            <v>-12937</v>
          </cell>
          <cell r="N17">
            <v>254</v>
          </cell>
          <cell r="O17">
            <v>650</v>
          </cell>
        </row>
        <row r="18">
          <cell r="A18" t="str">
            <v>October</v>
          </cell>
          <cell r="C18">
            <v>2941</v>
          </cell>
          <cell r="D18">
            <v>64300</v>
          </cell>
          <cell r="E18">
            <v>25300</v>
          </cell>
          <cell r="F18">
            <v>15689638</v>
          </cell>
          <cell r="H18">
            <v>63590</v>
          </cell>
          <cell r="I18">
            <v>817</v>
          </cell>
          <cell r="J18">
            <v>459</v>
          </cell>
          <cell r="K18">
            <v>-41229</v>
          </cell>
          <cell r="L18">
            <v>-12937</v>
          </cell>
          <cell r="N18">
            <v>254</v>
          </cell>
          <cell r="O18">
            <v>650</v>
          </cell>
        </row>
        <row r="19">
          <cell r="A19" t="str">
            <v>November</v>
          </cell>
          <cell r="D19">
            <v>64300</v>
          </cell>
          <cell r="E19">
            <v>25300</v>
          </cell>
          <cell r="F19">
            <v>29254795</v>
          </cell>
          <cell r="H19">
            <v>63590</v>
          </cell>
          <cell r="I19">
            <v>817</v>
          </cell>
          <cell r="J19">
            <v>459</v>
          </cell>
          <cell r="K19">
            <v>-41229</v>
          </cell>
          <cell r="L19">
            <v>-12937</v>
          </cell>
          <cell r="N19">
            <v>254</v>
          </cell>
          <cell r="O19">
            <v>650</v>
          </cell>
        </row>
        <row r="20">
          <cell r="A20" t="str">
            <v>December</v>
          </cell>
          <cell r="C20">
            <v>55642</v>
          </cell>
          <cell r="D20">
            <v>64300</v>
          </cell>
          <cell r="E20">
            <v>25300</v>
          </cell>
          <cell r="F20">
            <v>30912554</v>
          </cell>
          <cell r="H20">
            <v>63590</v>
          </cell>
          <cell r="I20">
            <v>817</v>
          </cell>
          <cell r="J20">
            <v>459</v>
          </cell>
          <cell r="K20">
            <v>-41229</v>
          </cell>
          <cell r="L20">
            <v>-12937</v>
          </cell>
          <cell r="N20">
            <v>254</v>
          </cell>
          <cell r="O20">
            <v>650</v>
          </cell>
        </row>
        <row r="24">
          <cell r="A24" t="str">
            <v>January</v>
          </cell>
        </row>
        <row r="25">
          <cell r="A25" t="str">
            <v>February</v>
          </cell>
        </row>
        <row r="26">
          <cell r="A26" t="str">
            <v>March</v>
          </cell>
        </row>
        <row r="27">
          <cell r="A27" t="str">
            <v>April</v>
          </cell>
        </row>
        <row r="28">
          <cell r="A28" t="str">
            <v>May</v>
          </cell>
        </row>
        <row r="29">
          <cell r="A29" t="str">
            <v>June</v>
          </cell>
        </row>
        <row r="30">
          <cell r="A30" t="str">
            <v>July</v>
          </cell>
        </row>
        <row r="31">
          <cell r="A31" t="str">
            <v>August</v>
          </cell>
        </row>
        <row r="32">
          <cell r="A32" t="str">
            <v>September</v>
          </cell>
        </row>
        <row r="33">
          <cell r="A33" t="str">
            <v>October</v>
          </cell>
        </row>
        <row r="34">
          <cell r="A34" t="str">
            <v>November</v>
          </cell>
        </row>
        <row r="35">
          <cell r="A35" t="str">
            <v>December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 Tax Exp"/>
      <sheetName val="PHI Consol - Curr"/>
      <sheetName val="PHI Current"/>
      <sheetName val="Phisco Current"/>
      <sheetName val="Pepco Current"/>
      <sheetName val="PCI Current"/>
      <sheetName val="CIV Current"/>
      <sheetName val="Consolco I Current"/>
      <sheetName val="CE Current"/>
      <sheetName val="ACE Current"/>
      <sheetName val="DPL Current"/>
      <sheetName val="PES Current"/>
      <sheetName val="Consolco II"/>
      <sheetName val="PHI cosol - Def"/>
      <sheetName val="PHI Def"/>
      <sheetName val="Phisco Def"/>
      <sheetName val="Pepco Def"/>
      <sheetName val="PCI Def"/>
      <sheetName val="CIV Def"/>
      <sheetName val="Consolco I Def"/>
      <sheetName val="CE Def"/>
      <sheetName val="ACE Def"/>
      <sheetName val="DPL Def"/>
      <sheetName val="PES Def"/>
      <sheetName val="CONSOLCO II Def"/>
      <sheetName val="List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1">
          <cell r="E31">
            <v>21827621.52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>
        <row r="2">
          <cell r="A2">
            <v>190</v>
          </cell>
        </row>
        <row r="3">
          <cell r="A3">
            <v>282</v>
          </cell>
        </row>
        <row r="4">
          <cell r="A4">
            <v>283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 254900"/>
      <sheetName val="Power Tax Tie-Out"/>
      <sheetName val="ACCT 182500"/>
      <sheetName val="ACCT 182300"/>
      <sheetName val="ACCT 283150"/>
      <sheetName val="ACCT 283200"/>
      <sheetName val="ACCT 283100"/>
      <sheetName val="ACCT 282200"/>
      <sheetName val="ACCT 282100"/>
      <sheetName val="Acct 190510"/>
      <sheetName val="ACCT 190500"/>
      <sheetName val="ACCT 190200"/>
      <sheetName val="ACCT 190100"/>
      <sheetName val="Analysis of Tax Accts"/>
      <sheetName val="Proof of Reg Liab"/>
      <sheetName val="Proof of Reg Liab 2007"/>
      <sheetName val="Proof of Reg Asset"/>
      <sheetName val="Proof of Reg Asset 2007"/>
      <sheetName val="Rollforward"/>
      <sheetName val="Comput of MD rate change impact"/>
      <sheetName val="Reg Asset-Liab Movement"/>
      <sheetName val="trial balance (4)"/>
      <sheetName val="MD Def Tax ADj - updated"/>
      <sheetName val="All FIN 48"/>
      <sheetName val="Tax Rates"/>
      <sheetName val="PEPCO Def Tax Adj's"/>
      <sheetName val="PEPCO"/>
      <sheetName val="Tax Basis in Power Tax"/>
      <sheetName val="Excess Deferred Income Taxes"/>
      <sheetName val="Removal Flow-Thru"/>
      <sheetName val="Adjustment to Book"/>
      <sheetName val="Tax Basis in Power Tax 2007"/>
      <sheetName val="Comparative IS &amp; BS"/>
      <sheetName val="Depreciation - 2007"/>
      <sheetName val="Depreciation"/>
      <sheetName val="Prepaid Pension- 2007"/>
      <sheetName val="Other Liabilities- 2007"/>
      <sheetName val="Defd Comp- 2007"/>
      <sheetName val="MD Def Tax ADj using FAS 109"/>
      <sheetName val="2006 true-up"/>
      <sheetName val="divestiture adjust"/>
      <sheetName val="Section IV, Tab b,c,d,e,update"/>
      <sheetName val="Control Center Tax Basis"/>
      <sheetName val="Depreciation 2007"/>
      <sheetName val="2006 FAS 109"/>
      <sheetName val="Removal Costs Proof"/>
      <sheetName val="Proof of CTD"/>
      <sheetName val="Section IV, Tab b,c,d,e,pepco d"/>
      <sheetName val="Summary"/>
      <sheetName val="Deferred tax balances 12-06"/>
      <sheetName val="trial balance (3)"/>
      <sheetName val="MD Def Tax Adjust"/>
      <sheetName val="trial balance (1)"/>
      <sheetName val="Reg Asset"/>
      <sheetName val="Sheet1"/>
      <sheetName val="trial balance (2)"/>
      <sheetName val="Summary Balance"/>
      <sheetName val="OPEB"/>
      <sheetName val="Tax Basis BS"/>
      <sheetName val="Removal Cost pre 92"/>
      <sheetName val="2006 Depreciation"/>
      <sheetName val="Temporary Differences"/>
      <sheetName val="Deloitte Bal Sheet - Temp M-1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9">
          <cell r="A9" t="str">
            <v>Assets</v>
          </cell>
          <cell r="H9" t="str">
            <v>Amounts in</v>
          </cell>
        </row>
        <row r="10">
          <cell r="A10" t="str">
            <v>======</v>
          </cell>
          <cell r="D10" t="str">
            <v>Reporting period</v>
          </cell>
          <cell r="F10" t="str">
            <v>Comparison period</v>
          </cell>
          <cell r="H10" t="str">
            <v xml:space="preserve">       Absolute</v>
          </cell>
        </row>
        <row r="11">
          <cell r="A11" t="str">
            <v>Current Assets</v>
          </cell>
          <cell r="D11" t="str">
            <v>(01.2007-12.2007)</v>
          </cell>
          <cell r="F11" t="str">
            <v>(01.2006-12.2006)</v>
          </cell>
          <cell r="H11" t="str">
            <v xml:space="preserve">     difference</v>
          </cell>
        </row>
        <row r="13">
          <cell r="A13">
            <v>131000</v>
          </cell>
          <cell r="C13" t="str">
            <v>Cash - General</v>
          </cell>
          <cell r="D13">
            <v>11045042.33</v>
          </cell>
          <cell r="F13">
            <v>5709496.9900000002</v>
          </cell>
          <cell r="H13">
            <v>5335545.34</v>
          </cell>
        </row>
        <row r="14">
          <cell r="A14">
            <v>131001</v>
          </cell>
          <cell r="C14" t="str">
            <v>Cash - Clearing</v>
          </cell>
          <cell r="D14">
            <v>-12527.71</v>
          </cell>
          <cell r="F14">
            <v>-74256.03</v>
          </cell>
          <cell r="H14">
            <v>61728.32</v>
          </cell>
        </row>
        <row r="15">
          <cell r="A15">
            <v>131050</v>
          </cell>
          <cell r="C15" t="str">
            <v>Cash-In Transit - CIS</v>
          </cell>
          <cell r="D15">
            <v>3138262.64</v>
          </cell>
          <cell r="F15">
            <v>3573438.98</v>
          </cell>
          <cell r="H15">
            <v>-435176.33999999985</v>
          </cell>
        </row>
        <row r="16">
          <cell r="A16">
            <v>135000</v>
          </cell>
          <cell r="C16" t="str">
            <v>Working Funds - General  (DO NOT USE)</v>
          </cell>
          <cell r="D16">
            <v>0</v>
          </cell>
          <cell r="F16">
            <v>97600</v>
          </cell>
          <cell r="H16">
            <v>-97600</v>
          </cell>
        </row>
        <row r="17">
          <cell r="A17">
            <v>135160</v>
          </cell>
          <cell r="C17" t="str">
            <v>Working Funds - Ben Provi (DO NOT USE)</v>
          </cell>
          <cell r="D17">
            <v>0</v>
          </cell>
          <cell r="F17">
            <v>404000</v>
          </cell>
          <cell r="H17">
            <v>-404000</v>
          </cell>
        </row>
        <row r="18">
          <cell r="A18">
            <v>135200</v>
          </cell>
          <cell r="C18" t="str">
            <v>Employee Advances</v>
          </cell>
          <cell r="D18">
            <v>6200</v>
          </cell>
          <cell r="F18">
            <v>0</v>
          </cell>
          <cell r="H18">
            <v>6200</v>
          </cell>
        </row>
        <row r="19">
          <cell r="A19">
            <v>136000</v>
          </cell>
          <cell r="C19" t="str">
            <v>Temporary Cash Investment - General</v>
          </cell>
          <cell r="D19">
            <v>4842305.8099999996</v>
          </cell>
          <cell r="F19">
            <v>2300987.04</v>
          </cell>
          <cell r="H19">
            <v>2541318.7699999996</v>
          </cell>
        </row>
        <row r="20">
          <cell r="A20" t="str">
            <v>Cash &amp; Cash Equivalents</v>
          </cell>
          <cell r="D20">
            <v>19019283.07</v>
          </cell>
          <cell r="F20">
            <v>12011266.98</v>
          </cell>
          <cell r="H20">
            <v>7008016.0899999999</v>
          </cell>
        </row>
        <row r="21">
          <cell r="H21">
            <v>0</v>
          </cell>
        </row>
        <row r="22">
          <cell r="A22">
            <v>134005</v>
          </cell>
          <cell r="C22" t="str">
            <v>Other Special Deposits - Restricted Fun</v>
          </cell>
          <cell r="D22">
            <v>1200000</v>
          </cell>
          <cell r="F22">
            <v>0</v>
          </cell>
          <cell r="H22">
            <v>1200000</v>
          </cell>
        </row>
        <row r="23">
          <cell r="A23" t="str">
            <v>Restricted Cash</v>
          </cell>
          <cell r="D23">
            <v>1200000</v>
          </cell>
          <cell r="F23">
            <v>0</v>
          </cell>
          <cell r="H23">
            <v>1200000</v>
          </cell>
        </row>
        <row r="24">
          <cell r="H24">
            <v>0</v>
          </cell>
        </row>
        <row r="25">
          <cell r="A25">
            <v>142000</v>
          </cell>
          <cell r="C25" t="str">
            <v>Customer Accounts Rec - General</v>
          </cell>
          <cell r="D25">
            <v>12306870.9</v>
          </cell>
          <cell r="F25">
            <v>11990905.91</v>
          </cell>
          <cell r="H25">
            <v>315964.99000000022</v>
          </cell>
        </row>
        <row r="26">
          <cell r="A26">
            <v>142070</v>
          </cell>
          <cell r="C26" t="str">
            <v>Customer Accounts Rec - Washington DC</v>
          </cell>
          <cell r="D26">
            <v>63119434.25</v>
          </cell>
          <cell r="F26">
            <v>55015825.68</v>
          </cell>
          <cell r="H26">
            <v>8103608.5700000003</v>
          </cell>
        </row>
        <row r="27">
          <cell r="A27">
            <v>142120</v>
          </cell>
          <cell r="C27" t="str">
            <v>Customer Accounts Rec - MD</v>
          </cell>
          <cell r="D27">
            <v>102426140.20999999</v>
          </cell>
          <cell r="F27">
            <v>83940847.650000006</v>
          </cell>
          <cell r="H27">
            <v>18485292.559999987</v>
          </cell>
        </row>
        <row r="28">
          <cell r="A28">
            <v>142130</v>
          </cell>
          <cell r="C28" t="str">
            <v>Customer Accounts Rec - VA</v>
          </cell>
          <cell r="D28">
            <v>212450.29</v>
          </cell>
          <cell r="F28">
            <v>60748.84</v>
          </cell>
          <cell r="H28">
            <v>151701.45000000001</v>
          </cell>
        </row>
        <row r="29">
          <cell r="A29">
            <v>142210</v>
          </cell>
          <cell r="C29" t="str">
            <v>AR-Supply Portion (all customers)</v>
          </cell>
          <cell r="D29">
            <v>79211441.290000007</v>
          </cell>
          <cell r="F29">
            <v>48801310.920000002</v>
          </cell>
          <cell r="H29">
            <v>30410130.370000005</v>
          </cell>
        </row>
        <row r="30">
          <cell r="A30">
            <v>142350</v>
          </cell>
          <cell r="C30" t="str">
            <v>Customer Accounts Rec-Cash Clearing-Was</v>
          </cell>
          <cell r="D30">
            <v>-2467294.62</v>
          </cell>
          <cell r="F30">
            <v>-2671785.7999999998</v>
          </cell>
          <cell r="H30">
            <v>204491.1799999997</v>
          </cell>
        </row>
        <row r="31">
          <cell r="A31">
            <v>142430</v>
          </cell>
          <cell r="C31" t="str">
            <v>Customer Accounts Rec - Miscellaneous S</v>
          </cell>
          <cell r="D31">
            <v>15853.93</v>
          </cell>
          <cell r="F31">
            <v>0</v>
          </cell>
          <cell r="H31">
            <v>15853.93</v>
          </cell>
        </row>
        <row r="32">
          <cell r="A32">
            <v>142450</v>
          </cell>
          <cell r="C32" t="str">
            <v>Customer Accounts Rec-Merchandise</v>
          </cell>
          <cell r="D32">
            <v>224115.64</v>
          </cell>
          <cell r="F32">
            <v>3214879.02</v>
          </cell>
          <cell r="H32">
            <v>-2990763.38</v>
          </cell>
        </row>
        <row r="33">
          <cell r="A33">
            <v>143000</v>
          </cell>
          <cell r="C33" t="str">
            <v>Accounts Receivable - General</v>
          </cell>
          <cell r="D33">
            <v>488659.5</v>
          </cell>
          <cell r="F33">
            <v>671383.58</v>
          </cell>
          <cell r="H33">
            <v>-182724.07999999996</v>
          </cell>
        </row>
        <row r="34">
          <cell r="A34">
            <v>143100</v>
          </cell>
          <cell r="C34" t="str">
            <v>A/R - Employee Purchases</v>
          </cell>
          <cell r="D34">
            <v>116730</v>
          </cell>
          <cell r="F34">
            <v>86510.55</v>
          </cell>
          <cell r="H34">
            <v>30219.449999999997</v>
          </cell>
        </row>
        <row r="35">
          <cell r="A35">
            <v>143118</v>
          </cell>
          <cell r="C35" t="str">
            <v>A/R - Tuition Aid Reimbursement - Forme</v>
          </cell>
          <cell r="D35">
            <v>40431.5</v>
          </cell>
          <cell r="F35">
            <v>79245.070000000007</v>
          </cell>
          <cell r="H35">
            <v>-38813.570000000007</v>
          </cell>
        </row>
        <row r="36">
          <cell r="A36">
            <v>143150</v>
          </cell>
          <cell r="C36" t="str">
            <v>Accounts Receivable - Asset Sales</v>
          </cell>
          <cell r="D36">
            <v>-58400</v>
          </cell>
          <cell r="F36">
            <v>-223421.8</v>
          </cell>
          <cell r="H36">
            <v>165021.79999999999</v>
          </cell>
        </row>
        <row r="37">
          <cell r="A37">
            <v>143200</v>
          </cell>
          <cell r="C37" t="str">
            <v>A/R-PJM Interchange</v>
          </cell>
          <cell r="D37">
            <v>7345126.4100000001</v>
          </cell>
          <cell r="F37">
            <v>5214418.1500000004</v>
          </cell>
          <cell r="H37">
            <v>2130708.2599999998</v>
          </cell>
        </row>
        <row r="38">
          <cell r="A38">
            <v>143695</v>
          </cell>
          <cell r="C38" t="str">
            <v>AR-Miscellaneous SB Accounts Receivable</v>
          </cell>
          <cell r="D38">
            <v>300000</v>
          </cell>
          <cell r="F38">
            <v>0</v>
          </cell>
          <cell r="H38">
            <v>300000</v>
          </cell>
        </row>
        <row r="39">
          <cell r="A39">
            <v>143700</v>
          </cell>
          <cell r="C39" t="str">
            <v>Accounts Receivable - Interchange Power</v>
          </cell>
          <cell r="D39">
            <v>0</v>
          </cell>
          <cell r="F39">
            <v>35354518.689999998</v>
          </cell>
          <cell r="H39">
            <v>-35354518.689999998</v>
          </cell>
        </row>
        <row r="40">
          <cell r="A40">
            <v>143703</v>
          </cell>
          <cell r="C40" t="str">
            <v>Accounts Receivable - SOS Suppliers</v>
          </cell>
          <cell r="D40">
            <v>0</v>
          </cell>
          <cell r="F40">
            <v>102.22</v>
          </cell>
          <cell r="H40">
            <v>-102.22</v>
          </cell>
        </row>
        <row r="41">
          <cell r="A41">
            <v>143740</v>
          </cell>
          <cell r="C41" t="str">
            <v>Accounts Receivable - Compression Adjus</v>
          </cell>
          <cell r="D41">
            <v>1122058.82</v>
          </cell>
          <cell r="F41">
            <v>0</v>
          </cell>
          <cell r="H41">
            <v>1122058.82</v>
          </cell>
        </row>
        <row r="42">
          <cell r="A42">
            <v>143900</v>
          </cell>
          <cell r="C42" t="str">
            <v>Accounts Receivable Special Billing Unb</v>
          </cell>
          <cell r="D42">
            <v>3098058.4</v>
          </cell>
          <cell r="F42">
            <v>3123150.71</v>
          </cell>
          <cell r="H42">
            <v>-25092.310000000056</v>
          </cell>
        </row>
        <row r="43">
          <cell r="A43">
            <v>143901</v>
          </cell>
          <cell r="C43" t="str">
            <v>Accounts Receivable Special Billing</v>
          </cell>
          <cell r="D43">
            <v>5632352.5999999996</v>
          </cell>
          <cell r="F43">
            <v>8084245.0999999996</v>
          </cell>
          <cell r="H43">
            <v>-2451892.5</v>
          </cell>
        </row>
        <row r="44">
          <cell r="A44">
            <v>171000</v>
          </cell>
          <cell r="C44" t="str">
            <v>Int &amp; Div Receivable - General</v>
          </cell>
          <cell r="D44">
            <v>658444.74</v>
          </cell>
          <cell r="F44">
            <v>0</v>
          </cell>
          <cell r="H44">
            <v>658444.74</v>
          </cell>
        </row>
        <row r="45">
          <cell r="A45">
            <v>171900</v>
          </cell>
          <cell r="C45" t="str">
            <v>I/C Interest Receivable</v>
          </cell>
          <cell r="D45">
            <v>0</v>
          </cell>
          <cell r="F45">
            <v>26220.58</v>
          </cell>
          <cell r="H45">
            <v>-26220.58</v>
          </cell>
        </row>
        <row r="46">
          <cell r="A46">
            <v>172000</v>
          </cell>
          <cell r="C46" t="str">
            <v>Rents Receivable - General</v>
          </cell>
          <cell r="D46">
            <v>8377.43</v>
          </cell>
          <cell r="F46">
            <v>2816.02</v>
          </cell>
          <cell r="H46">
            <v>5561.41</v>
          </cell>
        </row>
        <row r="47">
          <cell r="A47">
            <v>172901</v>
          </cell>
          <cell r="C47" t="str">
            <v>Rents Receivable - CATV(Reconciliation)</v>
          </cell>
          <cell r="D47">
            <v>283554.36</v>
          </cell>
          <cell r="F47">
            <v>867052.5</v>
          </cell>
          <cell r="H47">
            <v>-583498.14</v>
          </cell>
        </row>
        <row r="48">
          <cell r="A48">
            <v>172902</v>
          </cell>
          <cell r="C48" t="str">
            <v>Rents Receivable-Special Billing (Recon</v>
          </cell>
          <cell r="D48">
            <v>10118.25</v>
          </cell>
          <cell r="F48">
            <v>41195.79</v>
          </cell>
          <cell r="H48">
            <v>-31077.54</v>
          </cell>
        </row>
        <row r="49">
          <cell r="A49">
            <v>173100</v>
          </cell>
          <cell r="C49" t="str">
            <v>Accrued Utility Revenue - Unbilled Reve</v>
          </cell>
          <cell r="D49">
            <v>81900188.129999995</v>
          </cell>
          <cell r="F49">
            <v>82047538</v>
          </cell>
          <cell r="H49">
            <v>-147349.87000000477</v>
          </cell>
        </row>
        <row r="50">
          <cell r="A50" t="str">
            <v>Accounts Receivable</v>
          </cell>
          <cell r="D50">
            <v>355994712.02999997</v>
          </cell>
          <cell r="F50">
            <v>335727707.38</v>
          </cell>
          <cell r="H50">
            <v>20267004.649999976</v>
          </cell>
        </row>
        <row r="51">
          <cell r="H51">
            <v>0</v>
          </cell>
        </row>
        <row r="52">
          <cell r="A52">
            <v>144000</v>
          </cell>
          <cell r="C52" t="str">
            <v>PROVISION FOR UNCOLLECTIBLE ACCOUNTS</v>
          </cell>
          <cell r="D52">
            <v>-12454382.810000001</v>
          </cell>
          <cell r="F52">
            <v>-7811119.7599999998</v>
          </cell>
          <cell r="H52">
            <v>-4643263.0500000007</v>
          </cell>
        </row>
        <row r="53">
          <cell r="A53">
            <v>144005</v>
          </cell>
          <cell r="C53" t="str">
            <v>Provision for Uncollectible Accounts -</v>
          </cell>
          <cell r="D53">
            <v>0</v>
          </cell>
          <cell r="F53">
            <v>-9600000</v>
          </cell>
          <cell r="H53">
            <v>9600000</v>
          </cell>
        </row>
        <row r="54">
          <cell r="A54" t="str">
            <v>Provision for Uncollectible</v>
          </cell>
          <cell r="D54">
            <v>-12454382.810000001</v>
          </cell>
          <cell r="F54">
            <v>-17411119.760000002</v>
          </cell>
          <cell r="H54">
            <v>4956736.9500000011</v>
          </cell>
        </row>
        <row r="55">
          <cell r="H55">
            <v>0</v>
          </cell>
        </row>
        <row r="56">
          <cell r="A56">
            <v>146003</v>
          </cell>
          <cell r="C56" t="str">
            <v>I/C - Pepco/PES - Retail Access</v>
          </cell>
          <cell r="D56">
            <v>-47406133.210000001</v>
          </cell>
          <cell r="F56">
            <v>-29759563.559999999</v>
          </cell>
          <cell r="H56">
            <v>-17646569.650000002</v>
          </cell>
        </row>
        <row r="57">
          <cell r="A57">
            <v>146004</v>
          </cell>
          <cell r="C57" t="str">
            <v>I/C - Pepco/PES - Special Billing Contr</v>
          </cell>
          <cell r="D57">
            <v>-5703746.71</v>
          </cell>
          <cell r="F57">
            <v>-5610882.5499999998</v>
          </cell>
          <cell r="H57">
            <v>-92864.160000000149</v>
          </cell>
        </row>
        <row r="58">
          <cell r="A58">
            <v>146506</v>
          </cell>
          <cell r="C58" t="str">
            <v>I/C-PEPCO / ACE   7000/1500</v>
          </cell>
          <cell r="D58">
            <v>-26828.63</v>
          </cell>
          <cell r="F58">
            <v>8226.2199999999993</v>
          </cell>
          <cell r="H58">
            <v>-35054.85</v>
          </cell>
        </row>
        <row r="59">
          <cell r="A59">
            <v>146974</v>
          </cell>
          <cell r="C59" t="str">
            <v>I/C-PEPCO / PEPCO Energy Services  7000</v>
          </cell>
          <cell r="D59">
            <v>64789.64</v>
          </cell>
          <cell r="F59">
            <v>12008.28</v>
          </cell>
          <cell r="H59">
            <v>52781.36</v>
          </cell>
        </row>
        <row r="60">
          <cell r="A60">
            <v>146975</v>
          </cell>
          <cell r="C60" t="str">
            <v>I/C-PEPCO / PEPCO Holdings, Inc.  7000/</v>
          </cell>
          <cell r="D60">
            <v>-30946.02</v>
          </cell>
          <cell r="F60">
            <v>-4958849.6900000004</v>
          </cell>
          <cell r="H60">
            <v>4927903.6700000009</v>
          </cell>
        </row>
        <row r="61">
          <cell r="A61">
            <v>146976</v>
          </cell>
          <cell r="C61" t="str">
            <v>I/C-PEPCO / PHISC  7000/9000</v>
          </cell>
          <cell r="D61">
            <v>-16922526.329999998</v>
          </cell>
          <cell r="F61">
            <v>-946266.44</v>
          </cell>
          <cell r="H61">
            <v>-15976259.889999999</v>
          </cell>
        </row>
        <row r="62">
          <cell r="A62">
            <v>146991</v>
          </cell>
          <cell r="C62" t="str">
            <v>I/C-PEPCO / CESI  7000/3000</v>
          </cell>
          <cell r="D62">
            <v>-5765201.6500000004</v>
          </cell>
          <cell r="F62">
            <v>-4785938.8600000003</v>
          </cell>
          <cell r="H62">
            <v>-979262.79</v>
          </cell>
        </row>
        <row r="63">
          <cell r="A63">
            <v>146996</v>
          </cell>
          <cell r="C63" t="str">
            <v>I/C-PEPCO / DPL  7000/1000</v>
          </cell>
          <cell r="D63">
            <v>-1930.82</v>
          </cell>
          <cell r="F63">
            <v>14290.32</v>
          </cell>
          <cell r="H63">
            <v>-16221.14</v>
          </cell>
        </row>
        <row r="64">
          <cell r="A64" t="str">
            <v>Accounts Receivable from Associated Companies</v>
          </cell>
          <cell r="D64">
            <v>-75792523.730000004</v>
          </cell>
          <cell r="F64">
            <v>-46026976.280000001</v>
          </cell>
          <cell r="H64">
            <v>-29765547.450000003</v>
          </cell>
        </row>
        <row r="65">
          <cell r="H65">
            <v>0</v>
          </cell>
        </row>
        <row r="66">
          <cell r="A66">
            <v>154000</v>
          </cell>
          <cell r="C66" t="str">
            <v>Material &amp; Operating Supplies - General</v>
          </cell>
          <cell r="D66">
            <v>41652362.780000001</v>
          </cell>
          <cell r="F66">
            <v>39168388</v>
          </cell>
          <cell r="H66">
            <v>2483974.7800000012</v>
          </cell>
        </row>
        <row r="67">
          <cell r="A67">
            <v>154080</v>
          </cell>
          <cell r="C67" t="str">
            <v>Inventory - Blocked Stock</v>
          </cell>
          <cell r="D67">
            <v>-10635.91</v>
          </cell>
          <cell r="F67">
            <v>-24557.54</v>
          </cell>
          <cell r="H67">
            <v>13921.630000000001</v>
          </cell>
        </row>
        <row r="68">
          <cell r="A68">
            <v>158135</v>
          </cell>
          <cell r="C68" t="str">
            <v>Renewable Energy Credits - General</v>
          </cell>
          <cell r="D68">
            <v>16027</v>
          </cell>
          <cell r="F68">
            <v>0</v>
          </cell>
          <cell r="H68">
            <v>16027</v>
          </cell>
        </row>
        <row r="69">
          <cell r="A69">
            <v>163000</v>
          </cell>
          <cell r="C69" t="str">
            <v>Stores Exp Undistributed - General</v>
          </cell>
          <cell r="D69">
            <v>3736216.94</v>
          </cell>
          <cell r="F69">
            <v>3630909.57</v>
          </cell>
          <cell r="H69">
            <v>105307.37000000011</v>
          </cell>
        </row>
        <row r="70">
          <cell r="A70" t="str">
            <v>Inventories - Fuel, Materials and Supplies</v>
          </cell>
          <cell r="D70">
            <v>45393970.810000002</v>
          </cell>
          <cell r="F70">
            <v>42774740.030000001</v>
          </cell>
          <cell r="H70">
            <v>2619230.7800000012</v>
          </cell>
        </row>
        <row r="71">
          <cell r="H71">
            <v>0</v>
          </cell>
        </row>
        <row r="72">
          <cell r="A72">
            <v>190725</v>
          </cell>
          <cell r="C72" t="str">
            <v>Fed Income Tax Receivable-Capital Loss</v>
          </cell>
          <cell r="D72">
            <v>4007</v>
          </cell>
          <cell r="F72">
            <v>0</v>
          </cell>
          <cell r="H72">
            <v>4007</v>
          </cell>
        </row>
        <row r="73">
          <cell r="A73" t="str">
            <v>Income Taxes Receivable</v>
          </cell>
          <cell r="D73">
            <v>4007</v>
          </cell>
          <cell r="F73">
            <v>0</v>
          </cell>
          <cell r="H73">
            <v>4007</v>
          </cell>
        </row>
        <row r="74">
          <cell r="H74">
            <v>0</v>
          </cell>
        </row>
        <row r="75">
          <cell r="A75">
            <v>134006</v>
          </cell>
          <cell r="C75" t="str">
            <v>Other Special Deposits - Refundable (Cu</v>
          </cell>
          <cell r="D75">
            <v>0</v>
          </cell>
          <cell r="F75">
            <v>12968375</v>
          </cell>
          <cell r="H75">
            <v>-12968375</v>
          </cell>
        </row>
        <row r="76">
          <cell r="A76">
            <v>135001</v>
          </cell>
          <cell r="C76" t="str">
            <v>Working Funds - General</v>
          </cell>
          <cell r="D76">
            <v>12549.84</v>
          </cell>
          <cell r="F76">
            <v>0</v>
          </cell>
          <cell r="H76">
            <v>12549.84</v>
          </cell>
        </row>
        <row r="77">
          <cell r="A77">
            <v>135161</v>
          </cell>
          <cell r="C77" t="str">
            <v>Working Funds - Benefit Providers</v>
          </cell>
          <cell r="D77">
            <v>404000</v>
          </cell>
          <cell r="F77">
            <v>0</v>
          </cell>
          <cell r="H77">
            <v>404000</v>
          </cell>
        </row>
        <row r="78">
          <cell r="A78">
            <v>165000</v>
          </cell>
          <cell r="C78" t="str">
            <v>Prepayments - General</v>
          </cell>
          <cell r="D78">
            <v>1519156.39</v>
          </cell>
          <cell r="F78">
            <v>1417615.35</v>
          </cell>
          <cell r="H78">
            <v>101541.0399999998</v>
          </cell>
        </row>
        <row r="79">
          <cell r="A79">
            <v>165100</v>
          </cell>
          <cell r="C79" t="str">
            <v>Prepayments - Other Taxes</v>
          </cell>
          <cell r="D79">
            <v>9423132.7599999998</v>
          </cell>
          <cell r="F79">
            <v>7038981.71</v>
          </cell>
          <cell r="H79">
            <v>2384151.0499999998</v>
          </cell>
        </row>
        <row r="80">
          <cell r="A80">
            <v>165206</v>
          </cell>
          <cell r="C80" t="str">
            <v>Prepayments - Workmen's Compensation</v>
          </cell>
          <cell r="D80">
            <v>198859.61</v>
          </cell>
          <cell r="F80">
            <v>626837.63</v>
          </cell>
          <cell r="H80">
            <v>-427978.02</v>
          </cell>
        </row>
        <row r="81">
          <cell r="A81">
            <v>165213</v>
          </cell>
          <cell r="C81" t="str">
            <v>Prepayments - Ordinary Life</v>
          </cell>
          <cell r="D81">
            <v>611169.61</v>
          </cell>
          <cell r="F81">
            <v>611169.57999999996</v>
          </cell>
          <cell r="H81">
            <v>3.0000000027939677E-2</v>
          </cell>
        </row>
        <row r="82">
          <cell r="A82">
            <v>165406</v>
          </cell>
          <cell r="C82" t="str">
            <v>Prepayments-Postage General</v>
          </cell>
          <cell r="D82">
            <v>156507.72</v>
          </cell>
          <cell r="F82">
            <v>82091.039999999994</v>
          </cell>
          <cell r="H82">
            <v>74416.680000000008</v>
          </cell>
        </row>
        <row r="83">
          <cell r="A83">
            <v>165410</v>
          </cell>
          <cell r="C83" t="str">
            <v>Prepayments - Income Taxes</v>
          </cell>
          <cell r="D83">
            <v>93394193.819999993</v>
          </cell>
          <cell r="F83">
            <v>66543602.049999997</v>
          </cell>
          <cell r="H83">
            <v>26850591.769999996</v>
          </cell>
        </row>
        <row r="84">
          <cell r="A84">
            <v>190110</v>
          </cell>
          <cell r="C84" t="str">
            <v>Deferred Income Tax Asset - Federal - S</v>
          </cell>
          <cell r="D84">
            <v>-817499</v>
          </cell>
          <cell r="F84">
            <v>2540217</v>
          </cell>
          <cell r="H84">
            <v>-3357716</v>
          </cell>
        </row>
        <row r="85">
          <cell r="A85">
            <v>190150</v>
          </cell>
          <cell r="C85" t="str">
            <v>Deferred Inc Tax Asset-Federal-UTPs/Eff</v>
          </cell>
          <cell r="D85">
            <v>4153681</v>
          </cell>
          <cell r="F85">
            <v>0</v>
          </cell>
          <cell r="H85">
            <v>4153681</v>
          </cell>
        </row>
        <row r="86">
          <cell r="A86">
            <v>190210</v>
          </cell>
          <cell r="C86" t="str">
            <v>Deferred Income Tax Asset - State - Sho</v>
          </cell>
          <cell r="D86">
            <v>-574787</v>
          </cell>
          <cell r="F86">
            <v>285050</v>
          </cell>
          <cell r="H86">
            <v>-859837</v>
          </cell>
        </row>
        <row r="87">
          <cell r="A87" t="str">
            <v>Prepaid Expenses and Other</v>
          </cell>
          <cell r="D87">
            <v>108480964.75</v>
          </cell>
          <cell r="F87">
            <v>92113939.359999999</v>
          </cell>
          <cell r="H87">
            <v>16367025.390000001</v>
          </cell>
        </row>
        <row r="88">
          <cell r="H88">
            <v>0</v>
          </cell>
        </row>
        <row r="89">
          <cell r="A89" t="str">
            <v>Total</v>
          </cell>
          <cell r="D89">
            <v>441846031.12</v>
          </cell>
          <cell r="F89">
            <v>419189557.70999998</v>
          </cell>
          <cell r="H89">
            <v>22656473.410000026</v>
          </cell>
        </row>
        <row r="90">
          <cell r="H90">
            <v>0</v>
          </cell>
        </row>
        <row r="91">
          <cell r="A91" t="str">
            <v>Investments and Other Assets</v>
          </cell>
          <cell r="H91">
            <v>0</v>
          </cell>
        </row>
        <row r="92">
          <cell r="H92">
            <v>0</v>
          </cell>
        </row>
        <row r="93">
          <cell r="A93">
            <v>182250</v>
          </cell>
          <cell r="C93" t="str">
            <v>Regulatory Assets - Asset Retirement Ob</v>
          </cell>
          <cell r="D93">
            <v>115027</v>
          </cell>
          <cell r="F93">
            <v>74601</v>
          </cell>
          <cell r="H93">
            <v>40426</v>
          </cell>
        </row>
        <row r="94">
          <cell r="A94">
            <v>182300</v>
          </cell>
          <cell r="C94" t="str">
            <v>Other Regulatory Assets - General</v>
          </cell>
          <cell r="D94">
            <v>4359604.2300000004</v>
          </cell>
          <cell r="F94">
            <v>4773812.83</v>
          </cell>
          <cell r="H94">
            <v>-414208.59999999963</v>
          </cell>
        </row>
        <row r="95">
          <cell r="A95">
            <v>182345</v>
          </cell>
          <cell r="C95" t="str">
            <v>Reg Assets - Bill Stabilization Adj (BS</v>
          </cell>
          <cell r="D95">
            <v>1739562.97</v>
          </cell>
          <cell r="F95">
            <v>0</v>
          </cell>
          <cell r="H95">
            <v>1739562.97</v>
          </cell>
        </row>
        <row r="96">
          <cell r="A96">
            <v>182366</v>
          </cell>
          <cell r="C96" t="str">
            <v>DSM - Energy Efficient Products - Commu</v>
          </cell>
          <cell r="D96">
            <v>345235.32</v>
          </cell>
          <cell r="F96">
            <v>0</v>
          </cell>
          <cell r="H96">
            <v>345235.32</v>
          </cell>
        </row>
        <row r="97">
          <cell r="A97">
            <v>182500</v>
          </cell>
          <cell r="C97" t="str">
            <v>Other Reg Assets - Income Tax Recov thr</v>
          </cell>
          <cell r="D97">
            <v>60598059.609999999</v>
          </cell>
          <cell r="F97">
            <v>34854093.310000002</v>
          </cell>
          <cell r="H97">
            <v>25743966.299999997</v>
          </cell>
        </row>
        <row r="98">
          <cell r="A98">
            <v>182506</v>
          </cell>
          <cell r="C98" t="str">
            <v>Other Reg Assets - Generation Procureme</v>
          </cell>
          <cell r="D98">
            <v>2203539.7999999998</v>
          </cell>
          <cell r="F98">
            <v>0</v>
          </cell>
          <cell r="H98">
            <v>2203539.7999999998</v>
          </cell>
        </row>
        <row r="99">
          <cell r="A99">
            <v>182507</v>
          </cell>
          <cell r="C99" t="str">
            <v>Other Reg Assets - Divestiture Gain - S</v>
          </cell>
          <cell r="D99">
            <v>773522.23</v>
          </cell>
          <cell r="F99">
            <v>773522.23</v>
          </cell>
          <cell r="H99">
            <v>0</v>
          </cell>
        </row>
        <row r="100">
          <cell r="A100">
            <v>182515</v>
          </cell>
          <cell r="C100" t="str">
            <v>Regulatory Asset - Wks Comp/LT Disabili</v>
          </cell>
          <cell r="D100">
            <v>34348789.539999999</v>
          </cell>
          <cell r="F100">
            <v>31688699.82</v>
          </cell>
          <cell r="H100">
            <v>2660089.7199999988</v>
          </cell>
        </row>
        <row r="101">
          <cell r="A101">
            <v>182520</v>
          </cell>
          <cell r="C101" t="str">
            <v>Other Regulatory Assets - MD SOS Energy</v>
          </cell>
          <cell r="D101">
            <v>10153513.439999999</v>
          </cell>
          <cell r="F101">
            <v>2421395</v>
          </cell>
          <cell r="H101">
            <v>7732118.4399999995</v>
          </cell>
        </row>
        <row r="102">
          <cell r="A102">
            <v>182521</v>
          </cell>
          <cell r="C102" t="str">
            <v>Other Regulatory Assets - MD SOS Transm</v>
          </cell>
          <cell r="D102">
            <v>1136579.1599999999</v>
          </cell>
          <cell r="F102">
            <v>0</v>
          </cell>
          <cell r="H102">
            <v>1136579.1599999999</v>
          </cell>
        </row>
        <row r="103">
          <cell r="A103">
            <v>182522</v>
          </cell>
          <cell r="C103" t="str">
            <v>Other Reg Assets - MD SOS Administrativ</v>
          </cell>
          <cell r="D103">
            <v>3310696.14</v>
          </cell>
          <cell r="F103">
            <v>5036083.25</v>
          </cell>
          <cell r="H103">
            <v>-1725387.1099999999</v>
          </cell>
        </row>
        <row r="104">
          <cell r="A104">
            <v>182524</v>
          </cell>
          <cell r="C104" t="str">
            <v>Other Regulatory Assets - DC SOS Energy</v>
          </cell>
          <cell r="D104">
            <v>4010553.92</v>
          </cell>
          <cell r="F104">
            <v>0</v>
          </cell>
          <cell r="H104">
            <v>4010553.92</v>
          </cell>
        </row>
        <row r="105">
          <cell r="A105">
            <v>182526</v>
          </cell>
          <cell r="C105" t="str">
            <v>Other Reg Assets - DC SOS Administrativ</v>
          </cell>
          <cell r="D105">
            <v>5896867.8499999996</v>
          </cell>
          <cell r="F105">
            <v>4038943.95</v>
          </cell>
          <cell r="H105">
            <v>1857923.8999999994</v>
          </cell>
        </row>
        <row r="106">
          <cell r="A106">
            <v>182531</v>
          </cell>
          <cell r="C106" t="str">
            <v>Other Regulatory Assets - Phase-In Cred</v>
          </cell>
          <cell r="D106">
            <v>1436166.65</v>
          </cell>
          <cell r="F106">
            <v>1292760.5900000001</v>
          </cell>
          <cell r="H106">
            <v>143406.05999999982</v>
          </cell>
        </row>
        <row r="107">
          <cell r="A107">
            <v>182540</v>
          </cell>
          <cell r="C107" t="str">
            <v>Regulatory Asset - Blueprint for the Fu</v>
          </cell>
          <cell r="D107">
            <v>1290546.81</v>
          </cell>
          <cell r="F107">
            <v>0</v>
          </cell>
          <cell r="H107">
            <v>1290546.81</v>
          </cell>
        </row>
        <row r="108">
          <cell r="A108">
            <v>182545</v>
          </cell>
          <cell r="C108" t="str">
            <v>Regulatory Asset -Control Center Replac</v>
          </cell>
          <cell r="D108">
            <v>6965720</v>
          </cell>
          <cell r="F108">
            <v>0</v>
          </cell>
          <cell r="H108">
            <v>6965720</v>
          </cell>
        </row>
        <row r="109">
          <cell r="A109">
            <v>189000</v>
          </cell>
          <cell r="C109" t="str">
            <v>Unamortized Loss on Reacquired Debt - G</v>
          </cell>
          <cell r="D109">
            <v>5256432.47</v>
          </cell>
          <cell r="F109">
            <v>5580629.4500000002</v>
          </cell>
          <cell r="H109">
            <v>-324196.98000000045</v>
          </cell>
        </row>
        <row r="110">
          <cell r="A110">
            <v>189300</v>
          </cell>
          <cell r="C110" t="str">
            <v>Unamortized Loss - Pollution Bonds</v>
          </cell>
          <cell r="D110">
            <v>300945.71000000002</v>
          </cell>
          <cell r="F110">
            <v>319609.01</v>
          </cell>
          <cell r="H110">
            <v>-18663.299999999988</v>
          </cell>
        </row>
        <row r="111">
          <cell r="A111">
            <v>189400</v>
          </cell>
          <cell r="C111" t="str">
            <v>Unamortized Loss - First Mortgage Bonds</v>
          </cell>
          <cell r="D111">
            <v>34304369.880000003</v>
          </cell>
          <cell r="F111">
            <v>36822654.729999997</v>
          </cell>
          <cell r="H111">
            <v>-2518284.849999994</v>
          </cell>
        </row>
        <row r="112">
          <cell r="A112" t="str">
            <v>Regulatory Assets</v>
          </cell>
          <cell r="D112">
            <v>178545732.72999999</v>
          </cell>
          <cell r="F112">
            <v>127676805.17</v>
          </cell>
          <cell r="H112">
            <v>50868927.559999987</v>
          </cell>
        </row>
        <row r="113">
          <cell r="H113">
            <v>0</v>
          </cell>
        </row>
        <row r="114">
          <cell r="A114">
            <v>123265</v>
          </cell>
          <cell r="C114" t="str">
            <v>Investment In POM Holdings</v>
          </cell>
          <cell r="D114">
            <v>1000</v>
          </cell>
          <cell r="F114">
            <v>1000</v>
          </cell>
          <cell r="H114">
            <v>0</v>
          </cell>
        </row>
        <row r="115">
          <cell r="A115" t="str">
            <v>Investment in Consolidated Companies</v>
          </cell>
          <cell r="D115">
            <v>1000</v>
          </cell>
          <cell r="F115">
            <v>1000</v>
          </cell>
          <cell r="H115">
            <v>0</v>
          </cell>
        </row>
        <row r="116">
          <cell r="H116">
            <v>0</v>
          </cell>
        </row>
        <row r="117">
          <cell r="A117">
            <v>186308</v>
          </cell>
          <cell r="C117" t="str">
            <v>Prepaid Pension Costs</v>
          </cell>
          <cell r="D117">
            <v>152033231.28</v>
          </cell>
          <cell r="F117">
            <v>160072085.28</v>
          </cell>
          <cell r="H117">
            <v>-8038854</v>
          </cell>
        </row>
        <row r="118">
          <cell r="A118" t="str">
            <v>Prepaid Pension Expense</v>
          </cell>
          <cell r="D118">
            <v>152033231.28</v>
          </cell>
          <cell r="F118">
            <v>160072085.28</v>
          </cell>
          <cell r="H118">
            <v>-8038854</v>
          </cell>
        </row>
        <row r="119">
          <cell r="H119">
            <v>0</v>
          </cell>
        </row>
        <row r="120">
          <cell r="A120">
            <v>190800</v>
          </cell>
          <cell r="C120" t="str">
            <v>FIN48 Federal Interest &amp; Tax Receivable</v>
          </cell>
          <cell r="D120">
            <v>6782564.5800000001</v>
          </cell>
          <cell r="F120">
            <v>0</v>
          </cell>
          <cell r="H120">
            <v>6782564.5800000001</v>
          </cell>
        </row>
        <row r="121">
          <cell r="A121">
            <v>190850</v>
          </cell>
          <cell r="C121" t="str">
            <v>FIN48 State Interest &amp; Tax Receivable-N</v>
          </cell>
          <cell r="D121">
            <v>1765173.29</v>
          </cell>
          <cell r="F121">
            <v>0</v>
          </cell>
          <cell r="H121">
            <v>1765173.29</v>
          </cell>
        </row>
        <row r="122">
          <cell r="A122" t="str">
            <v>Interest &amp; Tax Asset-Uncertain Tax Positions</v>
          </cell>
          <cell r="D122">
            <v>8547737.8699999992</v>
          </cell>
          <cell r="F122">
            <v>0</v>
          </cell>
          <cell r="H122">
            <v>8547737.8699999992</v>
          </cell>
        </row>
        <row r="123">
          <cell r="H123">
            <v>0</v>
          </cell>
        </row>
        <row r="124">
          <cell r="A124">
            <v>190810</v>
          </cell>
          <cell r="C124" t="str">
            <v>Federal Income Tax Receivable-Non-curre</v>
          </cell>
          <cell r="D124">
            <v>143680393.31</v>
          </cell>
          <cell r="F124">
            <v>0</v>
          </cell>
          <cell r="H124">
            <v>143680393.31</v>
          </cell>
        </row>
        <row r="125">
          <cell r="A125">
            <v>190860</v>
          </cell>
          <cell r="C125" t="str">
            <v>State Income Tax Receivable-Non-current</v>
          </cell>
          <cell r="D125">
            <v>27477065.559999999</v>
          </cell>
          <cell r="F125">
            <v>0</v>
          </cell>
          <cell r="H125">
            <v>27477065.559999999</v>
          </cell>
        </row>
        <row r="126">
          <cell r="A126" t="str">
            <v>Income Taxes Receivable</v>
          </cell>
          <cell r="D126">
            <v>171157458.87</v>
          </cell>
          <cell r="F126">
            <v>0</v>
          </cell>
          <cell r="H126">
            <v>171157458.87</v>
          </cell>
        </row>
        <row r="127">
          <cell r="H127">
            <v>0</v>
          </cell>
        </row>
        <row r="128">
          <cell r="A128">
            <v>128116</v>
          </cell>
          <cell r="C128" t="str">
            <v>Other Special Funds-Deferred Comp</v>
          </cell>
          <cell r="D128">
            <v>22729686.66</v>
          </cell>
          <cell r="F128">
            <v>25401653.329999998</v>
          </cell>
          <cell r="H128">
            <v>-2671966.6699999981</v>
          </cell>
        </row>
        <row r="129">
          <cell r="A129">
            <v>128117</v>
          </cell>
          <cell r="C129" t="str">
            <v>Other Special Funds - Deferred Comp - T</v>
          </cell>
          <cell r="D129">
            <v>1844383.28</v>
          </cell>
          <cell r="F129">
            <v>1755660.82</v>
          </cell>
          <cell r="H129">
            <v>88722.459999999963</v>
          </cell>
        </row>
        <row r="130">
          <cell r="A130">
            <v>128118</v>
          </cell>
          <cell r="C130" t="str">
            <v>Other Special Funds - Deferred Comp PHI</v>
          </cell>
          <cell r="D130">
            <v>1904493.09</v>
          </cell>
          <cell r="F130">
            <v>1812784.29</v>
          </cell>
          <cell r="H130">
            <v>91708.800000000047</v>
          </cell>
        </row>
        <row r="131">
          <cell r="A131">
            <v>134000</v>
          </cell>
          <cell r="C131" t="str">
            <v>Other Special Deposits - General</v>
          </cell>
          <cell r="D131">
            <v>1904.35</v>
          </cell>
          <cell r="F131">
            <v>1899.35</v>
          </cell>
          <cell r="H131">
            <v>5</v>
          </cell>
        </row>
        <row r="132">
          <cell r="A132">
            <v>134010</v>
          </cell>
          <cell r="C132" t="str">
            <v>Special Deposit -Restricted Mirant Fund</v>
          </cell>
          <cell r="D132">
            <v>417337589.14999998</v>
          </cell>
          <cell r="F132">
            <v>0</v>
          </cell>
          <cell r="H132">
            <v>417337589.14999998</v>
          </cell>
        </row>
        <row r="133">
          <cell r="A133">
            <v>181000</v>
          </cell>
          <cell r="C133" t="str">
            <v>Unamortized Debt Expense - General</v>
          </cell>
          <cell r="D133">
            <v>383488.21</v>
          </cell>
          <cell r="F133">
            <v>421555.96</v>
          </cell>
          <cell r="H133">
            <v>-38067.75</v>
          </cell>
        </row>
        <row r="134">
          <cell r="A134">
            <v>181100</v>
          </cell>
          <cell r="C134" t="str">
            <v>Unamortized Debt Expense - First Mortag</v>
          </cell>
          <cell r="D134">
            <v>9503187.7899999991</v>
          </cell>
          <cell r="F134">
            <v>6508526.8300000001</v>
          </cell>
          <cell r="H134">
            <v>2994660.959999999</v>
          </cell>
        </row>
        <row r="135">
          <cell r="A135">
            <v>181300</v>
          </cell>
          <cell r="C135" t="str">
            <v>Unamortized Debt Expense - Other</v>
          </cell>
          <cell r="D135">
            <v>1969958.44</v>
          </cell>
          <cell r="F135">
            <v>2080908.48</v>
          </cell>
          <cell r="H135">
            <v>-110950.04000000004</v>
          </cell>
        </row>
        <row r="136">
          <cell r="A136">
            <v>181500</v>
          </cell>
          <cell r="C136" t="str">
            <v>Unamortized Debt Expense - Medium Term</v>
          </cell>
          <cell r="D136">
            <v>2406.91</v>
          </cell>
          <cell r="F136">
            <v>4747.54</v>
          </cell>
          <cell r="H136">
            <v>-2340.63</v>
          </cell>
        </row>
        <row r="137">
          <cell r="A137">
            <v>183000</v>
          </cell>
          <cell r="C137" t="str">
            <v>Preliminary Survey &amp; Investigation Char</v>
          </cell>
          <cell r="D137">
            <v>397215.47</v>
          </cell>
          <cell r="F137">
            <v>233669.72</v>
          </cell>
          <cell r="H137">
            <v>163545.74999999997</v>
          </cell>
        </row>
        <row r="138">
          <cell r="A138">
            <v>184200</v>
          </cell>
          <cell r="C138" t="str">
            <v>Clearing supplier discounts (Net method</v>
          </cell>
          <cell r="D138">
            <v>310.22000000000003</v>
          </cell>
          <cell r="F138">
            <v>1341.88</v>
          </cell>
          <cell r="H138">
            <v>-1031.6600000000001</v>
          </cell>
        </row>
        <row r="139">
          <cell r="A139">
            <v>184300</v>
          </cell>
          <cell r="C139" t="str">
            <v>Clearing Accounts AP Cash Return</v>
          </cell>
          <cell r="D139">
            <v>-317.63</v>
          </cell>
          <cell r="F139">
            <v>-217088.59</v>
          </cell>
          <cell r="H139">
            <v>216770.96</v>
          </cell>
        </row>
        <row r="140">
          <cell r="A140">
            <v>186000</v>
          </cell>
          <cell r="C140" t="str">
            <v>Miscellaneous Deferred Debits - General</v>
          </cell>
          <cell r="D140">
            <v>2060921.15</v>
          </cell>
          <cell r="F140">
            <v>2125041.6800000002</v>
          </cell>
          <cell r="H140">
            <v>-64120.530000000261</v>
          </cell>
        </row>
        <row r="141">
          <cell r="A141">
            <v>186120</v>
          </cell>
          <cell r="C141" t="str">
            <v>Suspense - Asset Management</v>
          </cell>
          <cell r="D141">
            <v>225709.27</v>
          </cell>
          <cell r="F141">
            <v>14903.8</v>
          </cell>
          <cell r="H141">
            <v>210805.47</v>
          </cell>
        </row>
        <row r="142">
          <cell r="A142">
            <v>186243</v>
          </cell>
          <cell r="C142" t="str">
            <v>Misc Deferred Debits - Long-Term Receiv</v>
          </cell>
          <cell r="D142">
            <v>0.48</v>
          </cell>
          <cell r="F142">
            <v>37588220</v>
          </cell>
          <cell r="H142">
            <v>-37588219.520000003</v>
          </cell>
        </row>
        <row r="143">
          <cell r="A143">
            <v>186250</v>
          </cell>
          <cell r="C143" t="str">
            <v>Misc Deferred Debits-Officer's Life Ins</v>
          </cell>
          <cell r="D143">
            <v>17678372.5</v>
          </cell>
          <cell r="F143">
            <v>17229050.399999999</v>
          </cell>
          <cell r="H143">
            <v>449322.10000000149</v>
          </cell>
        </row>
        <row r="144">
          <cell r="A144">
            <v>186251</v>
          </cell>
          <cell r="C144" t="str">
            <v>Misc Deferred Debits-COLI Plan</v>
          </cell>
          <cell r="D144">
            <v>68066968.670000002</v>
          </cell>
          <cell r="F144">
            <v>63508037.57</v>
          </cell>
          <cell r="H144">
            <v>4558931.1000000015</v>
          </cell>
        </row>
        <row r="145">
          <cell r="A145">
            <v>186611</v>
          </cell>
          <cell r="C145" t="str">
            <v>Construction Related</v>
          </cell>
          <cell r="D145">
            <v>10554786.439999999</v>
          </cell>
          <cell r="F145">
            <v>12701448</v>
          </cell>
          <cell r="H145">
            <v>-2146661.5600000005</v>
          </cell>
        </row>
        <row r="146">
          <cell r="A146">
            <v>186878</v>
          </cell>
          <cell r="C146" t="str">
            <v>Misc Def Debits - Property Sales - Curr</v>
          </cell>
          <cell r="D146">
            <v>1377869.78</v>
          </cell>
          <cell r="F146">
            <v>10134.280000000001</v>
          </cell>
          <cell r="H146">
            <v>1367735.5</v>
          </cell>
        </row>
        <row r="147">
          <cell r="A147">
            <v>242413</v>
          </cell>
          <cell r="C147" t="str">
            <v>Loans against Life Insurance Contract I</v>
          </cell>
          <cell r="D147">
            <v>-45433872.869999997</v>
          </cell>
          <cell r="F147">
            <v>-42585029.030000001</v>
          </cell>
          <cell r="H147">
            <v>-2848843.8399999961</v>
          </cell>
        </row>
        <row r="148">
          <cell r="A148" t="str">
            <v>Other</v>
          </cell>
          <cell r="D148">
            <v>510605061.36000001</v>
          </cell>
          <cell r="F148">
            <v>128597466.31</v>
          </cell>
          <cell r="H148">
            <v>382007595.05000001</v>
          </cell>
        </row>
        <row r="149">
          <cell r="H149">
            <v>0</v>
          </cell>
        </row>
        <row r="150">
          <cell r="A150" t="str">
            <v>Total</v>
          </cell>
          <cell r="D150">
            <v>1020890222.11</v>
          </cell>
          <cell r="F150">
            <v>416347356.75999999</v>
          </cell>
          <cell r="H150">
            <v>604542865.35000002</v>
          </cell>
        </row>
        <row r="151">
          <cell r="H151">
            <v>0</v>
          </cell>
        </row>
        <row r="152">
          <cell r="A152" t="str">
            <v>Property, Plant, and Equipment</v>
          </cell>
          <cell r="H152">
            <v>0</v>
          </cell>
        </row>
        <row r="153">
          <cell r="H153">
            <v>0</v>
          </cell>
        </row>
        <row r="154">
          <cell r="A154">
            <v>101010</v>
          </cell>
          <cell r="C154" t="str">
            <v>Plant In Service-Electric</v>
          </cell>
          <cell r="D154">
            <v>4824561534.3999996</v>
          </cell>
          <cell r="F154">
            <v>4667804352.3999996</v>
          </cell>
          <cell r="H154">
            <v>156757182</v>
          </cell>
        </row>
        <row r="155">
          <cell r="A155">
            <v>101100</v>
          </cell>
          <cell r="C155" t="str">
            <v>Property under Capital Lease (Manual)</v>
          </cell>
          <cell r="D155">
            <v>154553474.36000001</v>
          </cell>
          <cell r="F155">
            <v>154553474.36000001</v>
          </cell>
          <cell r="H155">
            <v>0</v>
          </cell>
        </row>
        <row r="156">
          <cell r="A156">
            <v>101250</v>
          </cell>
          <cell r="C156" t="str">
            <v>Asset Retirement Obligation (ARO) Asset</v>
          </cell>
          <cell r="D156">
            <v>283373</v>
          </cell>
          <cell r="F156">
            <v>283373</v>
          </cell>
          <cell r="H156">
            <v>0</v>
          </cell>
        </row>
        <row r="157">
          <cell r="A157">
            <v>101601</v>
          </cell>
          <cell r="C157" t="str">
            <v>Plant-Miscellaneous Intangible Plant</v>
          </cell>
          <cell r="D157">
            <v>81053192.939999998</v>
          </cell>
          <cell r="F157">
            <v>79721084.469999999</v>
          </cell>
          <cell r="H157">
            <v>1332108.4699999988</v>
          </cell>
        </row>
        <row r="158">
          <cell r="A158">
            <v>101900</v>
          </cell>
          <cell r="C158" t="str">
            <v>Plant In Service-Electric Fair Value Re</v>
          </cell>
          <cell r="D158">
            <v>-8749395.3699999992</v>
          </cell>
          <cell r="F158">
            <v>0</v>
          </cell>
          <cell r="H158">
            <v>-8749395.3699999992</v>
          </cell>
        </row>
        <row r="159">
          <cell r="A159">
            <v>105000</v>
          </cell>
          <cell r="C159" t="str">
            <v>Plant Held for Future Use - General</v>
          </cell>
          <cell r="D159">
            <v>986409.97</v>
          </cell>
          <cell r="F159">
            <v>986409.97</v>
          </cell>
          <cell r="H159">
            <v>0</v>
          </cell>
        </row>
        <row r="160">
          <cell r="A160">
            <v>107010</v>
          </cell>
          <cell r="C160" t="str">
            <v>Asset Under Construction-Electric</v>
          </cell>
          <cell r="D160">
            <v>0</v>
          </cell>
          <cell r="F160">
            <v>170509524.06999999</v>
          </cell>
          <cell r="H160">
            <v>-170509524.06999999</v>
          </cell>
        </row>
        <row r="161">
          <cell r="A161">
            <v>107100</v>
          </cell>
          <cell r="C161" t="str">
            <v>Assets Under Construction Accruals</v>
          </cell>
          <cell r="D161">
            <v>1715874.79</v>
          </cell>
          <cell r="F161">
            <v>496432.69</v>
          </cell>
          <cell r="H161">
            <v>1219442.1000000001</v>
          </cell>
        </row>
        <row r="162">
          <cell r="A162">
            <v>107200</v>
          </cell>
          <cell r="C162" t="str">
            <v>Assets Under Construction Adjustments</v>
          </cell>
          <cell r="D162">
            <v>-345623.62</v>
          </cell>
          <cell r="F162">
            <v>0</v>
          </cell>
          <cell r="H162">
            <v>-345623.62</v>
          </cell>
        </row>
        <row r="163">
          <cell r="A163">
            <v>107300</v>
          </cell>
          <cell r="C163" t="str">
            <v>Asset Under Construction - New Load Acc</v>
          </cell>
          <cell r="D163">
            <v>4802002.07</v>
          </cell>
          <cell r="F163">
            <v>870692.63</v>
          </cell>
          <cell r="H163">
            <v>3931309.4400000004</v>
          </cell>
        </row>
        <row r="164">
          <cell r="A164">
            <v>107302</v>
          </cell>
          <cell r="C164" t="str">
            <v>Asset Under Construction - Emergency Op</v>
          </cell>
          <cell r="D164">
            <v>122192</v>
          </cell>
          <cell r="F164">
            <v>2121686.0099999998</v>
          </cell>
          <cell r="H164">
            <v>-1999494.0099999998</v>
          </cell>
        </row>
        <row r="165">
          <cell r="A165">
            <v>107410</v>
          </cell>
          <cell r="C165" t="str">
            <v>Asset Under Construction-Electric</v>
          </cell>
          <cell r="D165">
            <v>229689477.38</v>
          </cell>
          <cell r="F165">
            <v>0</v>
          </cell>
          <cell r="H165">
            <v>229689477.38</v>
          </cell>
        </row>
        <row r="166">
          <cell r="A166">
            <v>121000</v>
          </cell>
          <cell r="C166" t="str">
            <v>Nonutility Property - General</v>
          </cell>
          <cell r="D166">
            <v>80220040.189999998</v>
          </cell>
          <cell r="F166">
            <v>80220040.189999998</v>
          </cell>
          <cell r="H166">
            <v>0</v>
          </cell>
        </row>
        <row r="167">
          <cell r="A167" t="str">
            <v>Property, Plant and Equipment</v>
          </cell>
          <cell r="D167">
            <v>5368892552.1099997</v>
          </cell>
          <cell r="F167">
            <v>5157567069.79</v>
          </cell>
          <cell r="H167">
            <v>211325482.31999969</v>
          </cell>
        </row>
        <row r="168">
          <cell r="H168">
            <v>0</v>
          </cell>
        </row>
        <row r="169">
          <cell r="A169">
            <v>101110</v>
          </cell>
          <cell r="C169" t="str">
            <v>Capital Lease - Amortization (Manual)</v>
          </cell>
          <cell r="D169">
            <v>-24203560.77</v>
          </cell>
          <cell r="F169">
            <v>-24203560.77</v>
          </cell>
          <cell r="H169">
            <v>0</v>
          </cell>
        </row>
        <row r="170">
          <cell r="A170">
            <v>101125</v>
          </cell>
          <cell r="C170" t="str">
            <v>Capital lease - Amortization (Reconcili</v>
          </cell>
          <cell r="D170">
            <v>-19217814.109999999</v>
          </cell>
          <cell r="F170">
            <v>-13924730.619999999</v>
          </cell>
          <cell r="H170">
            <v>-5293083.49</v>
          </cell>
        </row>
        <row r="171">
          <cell r="A171">
            <v>108010</v>
          </cell>
          <cell r="C171" t="str">
            <v>Accumulated Depreciation-Electric</v>
          </cell>
          <cell r="D171">
            <v>-2286231935.9400001</v>
          </cell>
          <cell r="F171">
            <v>-2144214320.8399999</v>
          </cell>
          <cell r="H171">
            <v>-142017615.10000014</v>
          </cell>
        </row>
        <row r="172">
          <cell r="A172">
            <v>108011</v>
          </cell>
          <cell r="C172" t="str">
            <v>Accumulated Cost of Removal - Electric</v>
          </cell>
          <cell r="D172">
            <v>52406000.890000001</v>
          </cell>
          <cell r="F172">
            <v>41679028.060000002</v>
          </cell>
          <cell r="H172">
            <v>10726972.829999998</v>
          </cell>
        </row>
        <row r="173">
          <cell r="A173">
            <v>108012</v>
          </cell>
          <cell r="C173" t="str">
            <v>Accumulated Gains and Losses - Electric</v>
          </cell>
          <cell r="D173">
            <v>28411884.66</v>
          </cell>
          <cell r="F173">
            <v>18442766.739999998</v>
          </cell>
          <cell r="H173">
            <v>9969117.9200000018</v>
          </cell>
        </row>
        <row r="174">
          <cell r="A174">
            <v>108013</v>
          </cell>
          <cell r="C174" t="str">
            <v>Clearing Acct. Proceeds/Salvage - Elect</v>
          </cell>
          <cell r="D174">
            <v>-1338053.96</v>
          </cell>
          <cell r="F174">
            <v>-926534.49</v>
          </cell>
          <cell r="H174">
            <v>-411519.47</v>
          </cell>
        </row>
        <row r="175">
          <cell r="A175">
            <v>108018</v>
          </cell>
          <cell r="C175" t="str">
            <v>Accumulated Depreciation - Removal Cost</v>
          </cell>
          <cell r="D175">
            <v>97642852</v>
          </cell>
          <cell r="F175">
            <v>92672730</v>
          </cell>
          <cell r="H175">
            <v>4970122</v>
          </cell>
        </row>
        <row r="176">
          <cell r="A176">
            <v>108019</v>
          </cell>
          <cell r="C176" t="str">
            <v>Insurance Proceeds</v>
          </cell>
          <cell r="D176">
            <v>-6723241.8300000001</v>
          </cell>
          <cell r="F176">
            <v>-5726734.4800000004</v>
          </cell>
          <cell r="H176">
            <v>-996507.34999999963</v>
          </cell>
        </row>
        <row r="177">
          <cell r="A177">
            <v>108200</v>
          </cell>
          <cell r="C177" t="str">
            <v>Accum Depreciation - Adjustments</v>
          </cell>
          <cell r="D177">
            <v>20567985.780000001</v>
          </cell>
          <cell r="F177">
            <v>0</v>
          </cell>
          <cell r="H177">
            <v>20567985.780000001</v>
          </cell>
        </row>
        <row r="178">
          <cell r="A178">
            <v>108250</v>
          </cell>
          <cell r="C178" t="str">
            <v>Accumulated Reserve - Asset Retirement</v>
          </cell>
          <cell r="D178">
            <v>-35751</v>
          </cell>
          <cell r="F178">
            <v>-23952</v>
          </cell>
          <cell r="H178">
            <v>-11799</v>
          </cell>
        </row>
        <row r="179">
          <cell r="A179">
            <v>111601</v>
          </cell>
          <cell r="C179" t="str">
            <v>Acc Amort - Intangible Plant</v>
          </cell>
          <cell r="D179">
            <v>-68463444.939999998</v>
          </cell>
          <cell r="F179">
            <v>-59554901.469999999</v>
          </cell>
          <cell r="H179">
            <v>-8908543.4699999988</v>
          </cell>
        </row>
        <row r="180">
          <cell r="A180">
            <v>111640</v>
          </cell>
          <cell r="C180" t="str">
            <v>Acc Amort - General Plant</v>
          </cell>
          <cell r="D180">
            <v>-3639491.79</v>
          </cell>
          <cell r="F180">
            <v>-3216887.07</v>
          </cell>
          <cell r="H180">
            <v>-422604.7200000002</v>
          </cell>
        </row>
        <row r="181">
          <cell r="A181">
            <v>122000</v>
          </cell>
          <cell r="C181" t="str">
            <v>Acc Depr &amp; Amort of Nonutility Property</v>
          </cell>
          <cell r="D181">
            <v>-63568706.520000003</v>
          </cell>
          <cell r="F181">
            <v>-63489537.520000003</v>
          </cell>
          <cell r="H181">
            <v>-79169</v>
          </cell>
        </row>
        <row r="182">
          <cell r="A182" t="str">
            <v>Accumulated Depreciation &amp; Amortization</v>
          </cell>
          <cell r="D182">
            <v>-2274393277.5300002</v>
          </cell>
          <cell r="F182">
            <v>-2162486634.46</v>
          </cell>
          <cell r="H182">
            <v>-111906643.07000017</v>
          </cell>
        </row>
        <row r="183">
          <cell r="H183">
            <v>0</v>
          </cell>
        </row>
        <row r="184">
          <cell r="A184" t="str">
            <v>Total</v>
          </cell>
          <cell r="D184">
            <v>3094499274.5799999</v>
          </cell>
          <cell r="F184">
            <v>2995080435.3299999</v>
          </cell>
          <cell r="H184">
            <v>99418839.25</v>
          </cell>
        </row>
        <row r="185">
          <cell r="H185">
            <v>0</v>
          </cell>
        </row>
        <row r="186">
          <cell r="A186" t="str">
            <v>Total Assets</v>
          </cell>
          <cell r="D186">
            <v>4557235527.8100004</v>
          </cell>
          <cell r="F186">
            <v>3830617349.8000002</v>
          </cell>
          <cell r="H186">
            <v>726618178.01000023</v>
          </cell>
        </row>
        <row r="187">
          <cell r="A187" t="str">
            <v>============</v>
          </cell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B194" t="str">
            <v>****</v>
          </cell>
          <cell r="G194" t="str">
            <v>Amounts in</v>
          </cell>
          <cell r="H194">
            <v>0</v>
          </cell>
        </row>
        <row r="195">
          <cell r="H195">
            <v>0</v>
          </cell>
        </row>
        <row r="196">
          <cell r="A196" t="str">
            <v>Texts</v>
          </cell>
          <cell r="E196" t="str">
            <v>Comparison period</v>
          </cell>
          <cell r="H196">
            <v>0</v>
          </cell>
        </row>
        <row r="197">
          <cell r="E197" t="str">
            <v>(01.2006-12.2006)</v>
          </cell>
          <cell r="H197">
            <v>0</v>
          </cell>
        </row>
        <row r="198">
          <cell r="H198">
            <v>0</v>
          </cell>
        </row>
        <row r="199">
          <cell r="A199" t="str">
            <v>Capitalization &amp; Liabilities</v>
          </cell>
          <cell r="H199">
            <v>0</v>
          </cell>
        </row>
        <row r="200">
          <cell r="A200" t="str">
            <v>=================================</v>
          </cell>
          <cell r="H200">
            <v>0</v>
          </cell>
        </row>
        <row r="201">
          <cell r="A201" t="str">
            <v>Current Liabilities</v>
          </cell>
          <cell r="H201">
            <v>0</v>
          </cell>
        </row>
        <row r="202">
          <cell r="H202">
            <v>0</v>
          </cell>
        </row>
        <row r="203">
          <cell r="A203">
            <v>226100</v>
          </cell>
          <cell r="C203" t="str">
            <v>Commercial Paper-Unamortized Discount</v>
          </cell>
          <cell r="D203">
            <v>11088.81</v>
          </cell>
          <cell r="F203">
            <v>26315.68</v>
          </cell>
          <cell r="H203">
            <v>-15226.87</v>
          </cell>
        </row>
        <row r="204">
          <cell r="A204">
            <v>231000</v>
          </cell>
          <cell r="C204" t="str">
            <v>Notes Payable - General</v>
          </cell>
          <cell r="D204">
            <v>-84000000</v>
          </cell>
          <cell r="F204">
            <v>-67100000</v>
          </cell>
          <cell r="H204">
            <v>-16900000</v>
          </cell>
        </row>
        <row r="205">
          <cell r="A205" t="str">
            <v>Short-term Debt</v>
          </cell>
          <cell r="D205">
            <v>-83988911.189999998</v>
          </cell>
          <cell r="F205">
            <v>-67073684.32</v>
          </cell>
          <cell r="H205">
            <v>-16915226.869999997</v>
          </cell>
        </row>
        <row r="206">
          <cell r="H206">
            <v>0</v>
          </cell>
        </row>
        <row r="207">
          <cell r="A207">
            <v>224500</v>
          </cell>
          <cell r="C207" t="str">
            <v>Other Long-Term Debt - Current Portion</v>
          </cell>
          <cell r="D207">
            <v>-128000000</v>
          </cell>
          <cell r="F207">
            <v>-210000000</v>
          </cell>
          <cell r="H207">
            <v>82000000</v>
          </cell>
        </row>
        <row r="208">
          <cell r="A208" t="str">
            <v>Current Portion of Long-term Debt</v>
          </cell>
          <cell r="D208">
            <v>-128000000</v>
          </cell>
          <cell r="F208">
            <v>-210000000</v>
          </cell>
          <cell r="H208">
            <v>82000000</v>
          </cell>
        </row>
        <row r="209">
          <cell r="H209">
            <v>0</v>
          </cell>
        </row>
        <row r="210">
          <cell r="A210">
            <v>233059</v>
          </cell>
          <cell r="C210" t="str">
            <v>Money Pool - PEPCO</v>
          </cell>
          <cell r="D210">
            <v>-95934667.930000007</v>
          </cell>
          <cell r="F210">
            <v>351044.55</v>
          </cell>
          <cell r="H210">
            <v>-96285712.480000004</v>
          </cell>
        </row>
        <row r="211">
          <cell r="A211" t="str">
            <v>Money Pool Lendings</v>
          </cell>
          <cell r="D211">
            <v>-95934667.930000007</v>
          </cell>
          <cell r="F211">
            <v>351044.55</v>
          </cell>
          <cell r="H211">
            <v>-96285712.480000004</v>
          </cell>
        </row>
        <row r="212">
          <cell r="H212">
            <v>0</v>
          </cell>
        </row>
        <row r="213">
          <cell r="A213">
            <v>184100</v>
          </cell>
          <cell r="C213" t="str">
            <v>Clearing-Goods Received/Invoice Receive</v>
          </cell>
          <cell r="D213">
            <v>-2151751.84</v>
          </cell>
          <cell r="F213">
            <v>-1562144.08</v>
          </cell>
          <cell r="H213">
            <v>-589607.75999999978</v>
          </cell>
        </row>
        <row r="214">
          <cell r="A214">
            <v>232000</v>
          </cell>
          <cell r="C214" t="str">
            <v>Accounts Payable Reconciliation - Gener</v>
          </cell>
          <cell r="D214">
            <v>-12809923.83</v>
          </cell>
          <cell r="F214">
            <v>-25734120.559999999</v>
          </cell>
          <cell r="H214">
            <v>12924196.729999999</v>
          </cell>
        </row>
        <row r="215">
          <cell r="A215">
            <v>232004</v>
          </cell>
          <cell r="C215" t="str">
            <v>Cashed Checks - A/P</v>
          </cell>
          <cell r="D215">
            <v>-285026.8</v>
          </cell>
          <cell r="F215">
            <v>4684940.72</v>
          </cell>
          <cell r="H215">
            <v>-4969967.5199999996</v>
          </cell>
        </row>
        <row r="216">
          <cell r="A216">
            <v>232005</v>
          </cell>
          <cell r="C216" t="str">
            <v>Outstanding Checks-A/P Wires</v>
          </cell>
          <cell r="D216">
            <v>-0.01</v>
          </cell>
          <cell r="F216">
            <v>0</v>
          </cell>
          <cell r="H216">
            <v>-0.01</v>
          </cell>
        </row>
        <row r="217">
          <cell r="A217">
            <v>232008</v>
          </cell>
          <cell r="C217" t="str">
            <v>Outstanding Checks-Customer Refund</v>
          </cell>
          <cell r="D217">
            <v>-28876.639999999999</v>
          </cell>
          <cell r="F217">
            <v>-1671677.41</v>
          </cell>
          <cell r="H217">
            <v>1642800.77</v>
          </cell>
        </row>
        <row r="218">
          <cell r="A218">
            <v>232011</v>
          </cell>
          <cell r="C218" t="str">
            <v>Outstanding Checks - EDI/EFT</v>
          </cell>
          <cell r="D218">
            <v>0</v>
          </cell>
          <cell r="F218">
            <v>-2813.68</v>
          </cell>
          <cell r="H218">
            <v>2813.68</v>
          </cell>
        </row>
        <row r="219">
          <cell r="A219">
            <v>232012</v>
          </cell>
          <cell r="C219" t="str">
            <v>Outstanding Checks - A/P</v>
          </cell>
          <cell r="D219">
            <v>-13010599.25</v>
          </cell>
          <cell r="F219">
            <v>-18800892.890000001</v>
          </cell>
          <cell r="H219">
            <v>5790293.6400000006</v>
          </cell>
        </row>
        <row r="220">
          <cell r="A220">
            <v>232020</v>
          </cell>
          <cell r="C220" t="str">
            <v>Outstanding Checks-Customer Refund-Bank</v>
          </cell>
          <cell r="D220">
            <v>-1968149.84</v>
          </cell>
          <cell r="F220">
            <v>-152598.39000000001</v>
          </cell>
          <cell r="H220">
            <v>-1815551.4500000002</v>
          </cell>
        </row>
        <row r="221">
          <cell r="A221">
            <v>232022</v>
          </cell>
          <cell r="C221" t="str">
            <v>Outstanding Checks - Overdraft Offset</v>
          </cell>
          <cell r="D221">
            <v>12527.71</v>
          </cell>
          <cell r="F221">
            <v>74256.03</v>
          </cell>
          <cell r="H221">
            <v>-61728.32</v>
          </cell>
        </row>
        <row r="222">
          <cell r="A222">
            <v>232100</v>
          </cell>
          <cell r="C222" t="str">
            <v>Accounts Payable-Consignment Sale</v>
          </cell>
          <cell r="D222">
            <v>-3753.49</v>
          </cell>
          <cell r="F222">
            <v>-4429.53</v>
          </cell>
          <cell r="H222">
            <v>676.04</v>
          </cell>
        </row>
        <row r="223">
          <cell r="A223">
            <v>232150</v>
          </cell>
          <cell r="C223" t="str">
            <v>Accounts Payable - Internet Returns</v>
          </cell>
          <cell r="D223">
            <v>-18242.71</v>
          </cell>
          <cell r="F223">
            <v>-11568.28</v>
          </cell>
          <cell r="H223">
            <v>-6674.4299999999985</v>
          </cell>
        </row>
        <row r="224">
          <cell r="A224">
            <v>232200</v>
          </cell>
          <cell r="C224" t="str">
            <v>Accounts Payable Reconciliation Employe</v>
          </cell>
          <cell r="D224">
            <v>-11359.78</v>
          </cell>
          <cell r="F224">
            <v>-366.6</v>
          </cell>
          <cell r="H224">
            <v>-10993.18</v>
          </cell>
        </row>
        <row r="225">
          <cell r="A225">
            <v>232300</v>
          </cell>
          <cell r="C225" t="str">
            <v>Accounts Payable-(Subsidiary Account)</v>
          </cell>
          <cell r="D225">
            <v>1640</v>
          </cell>
          <cell r="F225">
            <v>0</v>
          </cell>
          <cell r="H225">
            <v>1640</v>
          </cell>
        </row>
        <row r="226">
          <cell r="A226">
            <v>232400</v>
          </cell>
          <cell r="C226" t="str">
            <v>Accounts Payable Accrual</v>
          </cell>
          <cell r="D226">
            <v>-7.0000000000000007E-2</v>
          </cell>
          <cell r="F226">
            <v>-0.06</v>
          </cell>
          <cell r="H226">
            <v>-1.0000000000000009E-2</v>
          </cell>
        </row>
        <row r="227">
          <cell r="A227">
            <v>232401</v>
          </cell>
          <cell r="C227" t="str">
            <v>Accounts Payable  - Standing Accruals</v>
          </cell>
          <cell r="D227">
            <v>-127148</v>
          </cell>
          <cell r="F227">
            <v>0</v>
          </cell>
          <cell r="H227">
            <v>-127148</v>
          </cell>
        </row>
        <row r="228">
          <cell r="A228">
            <v>232402</v>
          </cell>
          <cell r="C228" t="str">
            <v>Accounts Payable Accrual-Corporate</v>
          </cell>
          <cell r="D228">
            <v>-5489141</v>
          </cell>
          <cell r="F228">
            <v>7254496.9900000002</v>
          </cell>
          <cell r="H228">
            <v>-12743637.99</v>
          </cell>
        </row>
        <row r="229">
          <cell r="A229">
            <v>232430</v>
          </cell>
          <cell r="C229" t="str">
            <v>Accounts Payable Accrual - Purchased Po</v>
          </cell>
          <cell r="D229">
            <v>-99159425.420000002</v>
          </cell>
          <cell r="F229">
            <v>-89389133.900000006</v>
          </cell>
          <cell r="H229">
            <v>-9770291.5199999958</v>
          </cell>
        </row>
        <row r="230">
          <cell r="A230">
            <v>232455</v>
          </cell>
          <cell r="C230" t="str">
            <v>Accounts Payable-Quarterly Accruals</v>
          </cell>
          <cell r="D230">
            <v>0</v>
          </cell>
          <cell r="F230">
            <v>-19569706.649999999</v>
          </cell>
          <cell r="H230">
            <v>19569706.649999999</v>
          </cell>
        </row>
        <row r="231">
          <cell r="A231">
            <v>232456</v>
          </cell>
          <cell r="C231" t="str">
            <v>Accounts Payable-Monthly Accruals</v>
          </cell>
          <cell r="D231">
            <v>-14919195.02</v>
          </cell>
          <cell r="F231">
            <v>0</v>
          </cell>
          <cell r="H231">
            <v>-14919195.02</v>
          </cell>
        </row>
        <row r="232">
          <cell r="A232">
            <v>232500</v>
          </cell>
          <cell r="C232" t="str">
            <v>Accounts Payable-Wages Payable</v>
          </cell>
          <cell r="D232">
            <v>-132022.51999999999</v>
          </cell>
          <cell r="F232">
            <v>-219823.52</v>
          </cell>
          <cell r="H232">
            <v>87801</v>
          </cell>
        </row>
        <row r="233">
          <cell r="A233">
            <v>232502</v>
          </cell>
          <cell r="C233" t="str">
            <v>Accounts Payable-Accrued Payroll</v>
          </cell>
          <cell r="D233">
            <v>-1745571.27</v>
          </cell>
          <cell r="F233">
            <v>-1762722.67</v>
          </cell>
          <cell r="H233">
            <v>17151.399999999907</v>
          </cell>
        </row>
        <row r="234">
          <cell r="A234">
            <v>232625</v>
          </cell>
          <cell r="C234" t="str">
            <v>AP-P/R Savings &amp; Thrift Vanguard</v>
          </cell>
          <cell r="D234">
            <v>0</v>
          </cell>
          <cell r="F234">
            <v>-577.48</v>
          </cell>
          <cell r="H234">
            <v>577.48</v>
          </cell>
        </row>
        <row r="235">
          <cell r="A235">
            <v>232627</v>
          </cell>
          <cell r="C235" t="str">
            <v>AP-P/R Garnishments</v>
          </cell>
          <cell r="D235">
            <v>0</v>
          </cell>
          <cell r="F235">
            <v>-2715.17</v>
          </cell>
          <cell r="H235">
            <v>2715.17</v>
          </cell>
        </row>
        <row r="236">
          <cell r="A236">
            <v>232631</v>
          </cell>
          <cell r="C236" t="str">
            <v>AP-P/R Savings Bonds</v>
          </cell>
          <cell r="D236">
            <v>-5306.98</v>
          </cell>
          <cell r="F236">
            <v>-5771.9</v>
          </cell>
          <cell r="H236">
            <v>464.92000000000007</v>
          </cell>
        </row>
        <row r="237">
          <cell r="A237">
            <v>232645</v>
          </cell>
          <cell r="C237" t="str">
            <v>AP-P/R Deduct Pay South</v>
          </cell>
          <cell r="D237">
            <v>-206.68</v>
          </cell>
          <cell r="F237">
            <v>0</v>
          </cell>
          <cell r="H237">
            <v>-206.68</v>
          </cell>
        </row>
        <row r="238">
          <cell r="A238">
            <v>232650</v>
          </cell>
          <cell r="C238" t="str">
            <v>Accounts Payable - Third Party Supplier</v>
          </cell>
          <cell r="D238">
            <v>-37527196.789999999</v>
          </cell>
          <cell r="F238">
            <v>-21111649.82</v>
          </cell>
          <cell r="H238">
            <v>-16415546.969999999</v>
          </cell>
        </row>
        <row r="239">
          <cell r="A239">
            <v>232655</v>
          </cell>
          <cell r="C239" t="str">
            <v>Retail Customer Accounts - Credits</v>
          </cell>
          <cell r="D239">
            <v>-12342548.58</v>
          </cell>
          <cell r="F239">
            <v>-12073188.57</v>
          </cell>
          <cell r="H239">
            <v>-269360.00999999978</v>
          </cell>
        </row>
        <row r="240">
          <cell r="A240" t="str">
            <v>Accounts Payable</v>
          </cell>
          <cell r="D240">
            <v>-201721278.81</v>
          </cell>
          <cell r="F240">
            <v>-180062207.41999999</v>
          </cell>
          <cell r="H240">
            <v>-21659071.390000015</v>
          </cell>
        </row>
        <row r="241">
          <cell r="H241">
            <v>0</v>
          </cell>
        </row>
        <row r="242">
          <cell r="A242">
            <v>236200</v>
          </cell>
          <cell r="C242" t="str">
            <v>State Income Taxes Accrued - Current</v>
          </cell>
          <cell r="D242">
            <v>-50439827.649999999</v>
          </cell>
          <cell r="F242">
            <v>-34409366.770000003</v>
          </cell>
          <cell r="H242">
            <v>-16030460.879999995</v>
          </cell>
        </row>
        <row r="243">
          <cell r="A243">
            <v>236250</v>
          </cell>
          <cell r="C243" t="str">
            <v>Taxes Accrued - Taxes other than income</v>
          </cell>
          <cell r="D243">
            <v>-39625267.729999997</v>
          </cell>
          <cell r="F243">
            <v>-38429537.719999999</v>
          </cell>
          <cell r="H243">
            <v>-1195730.0099999979</v>
          </cell>
        </row>
        <row r="244">
          <cell r="A244" t="str">
            <v>Taxes Accrued</v>
          </cell>
          <cell r="D244">
            <v>-90065095.379999995</v>
          </cell>
          <cell r="F244">
            <v>-72838904.489999995</v>
          </cell>
          <cell r="H244">
            <v>-17226190.890000001</v>
          </cell>
        </row>
        <row r="245">
          <cell r="H245">
            <v>0</v>
          </cell>
        </row>
        <row r="246">
          <cell r="A246">
            <v>237100</v>
          </cell>
          <cell r="C246" t="str">
            <v>Interest Accrued - Customer Deposits</v>
          </cell>
          <cell r="D246">
            <v>-4800745.7</v>
          </cell>
          <cell r="F246">
            <v>-3861687.27</v>
          </cell>
          <cell r="H246">
            <v>-939058.43000000017</v>
          </cell>
        </row>
        <row r="247">
          <cell r="A247">
            <v>237110</v>
          </cell>
          <cell r="C247" t="str">
            <v>Interest Accrued - Customer Deposits -</v>
          </cell>
          <cell r="D247">
            <v>-26321.83</v>
          </cell>
          <cell r="F247">
            <v>-27755.67</v>
          </cell>
          <cell r="H247">
            <v>1433.8399999999965</v>
          </cell>
        </row>
        <row r="248">
          <cell r="A248">
            <v>237200</v>
          </cell>
          <cell r="C248" t="str">
            <v>Interest Accrued - First Mortage Bonds</v>
          </cell>
          <cell r="D248">
            <v>-10177119.460000001</v>
          </cell>
          <cell r="F248">
            <v>-10454897.23</v>
          </cell>
          <cell r="H248">
            <v>277777.76999999955</v>
          </cell>
        </row>
        <row r="249">
          <cell r="A249">
            <v>237400</v>
          </cell>
          <cell r="C249" t="str">
            <v>Interest Accrued - Other</v>
          </cell>
          <cell r="D249">
            <v>-432554.66</v>
          </cell>
          <cell r="F249">
            <v>-178250.03</v>
          </cell>
          <cell r="H249">
            <v>-254304.62999999998</v>
          </cell>
        </row>
        <row r="250">
          <cell r="A250">
            <v>237600</v>
          </cell>
          <cell r="C250" t="str">
            <v>Interest Accrued - Medium Term Notes</v>
          </cell>
          <cell r="D250">
            <v>-1302083.33</v>
          </cell>
          <cell r="F250">
            <v>-2416250</v>
          </cell>
          <cell r="H250">
            <v>1114166.67</v>
          </cell>
        </row>
        <row r="251">
          <cell r="A251">
            <v>237900</v>
          </cell>
          <cell r="C251" t="str">
            <v>Interest Accrued - Interco</v>
          </cell>
          <cell r="D251">
            <v>-309323.75</v>
          </cell>
          <cell r="F251">
            <v>0</v>
          </cell>
          <cell r="H251">
            <v>-309323.75</v>
          </cell>
        </row>
        <row r="252">
          <cell r="A252" t="str">
            <v>Interest Accrued</v>
          </cell>
          <cell r="D252">
            <v>-17048148.73</v>
          </cell>
          <cell r="F252">
            <v>-16938840.199999999</v>
          </cell>
          <cell r="H252">
            <v>-109308.53000000119</v>
          </cell>
        </row>
        <row r="253">
          <cell r="H253">
            <v>0</v>
          </cell>
        </row>
        <row r="254">
          <cell r="A254">
            <v>243000</v>
          </cell>
          <cell r="C254" t="str">
            <v>Obligations under Capital Lease - Gener</v>
          </cell>
          <cell r="D254">
            <v>-5952680.0700000003</v>
          </cell>
          <cell r="F254">
            <v>-5494854.2699999996</v>
          </cell>
          <cell r="H254">
            <v>-457825.80000000075</v>
          </cell>
        </row>
        <row r="255">
          <cell r="A255" t="str">
            <v>Current Portion of Capital Lease Obligation</v>
          </cell>
          <cell r="D255">
            <v>-5952680.0700000003</v>
          </cell>
          <cell r="F255">
            <v>-5494854.2699999996</v>
          </cell>
          <cell r="H255">
            <v>-457825.80000000075</v>
          </cell>
        </row>
        <row r="256">
          <cell r="H256">
            <v>0</v>
          </cell>
        </row>
        <row r="257">
          <cell r="A257">
            <v>236700</v>
          </cell>
          <cell r="C257" t="str">
            <v>FIN 48 Federal Interest &amp; Tax Liability</v>
          </cell>
          <cell r="D257">
            <v>-53859284</v>
          </cell>
          <cell r="F257">
            <v>0</v>
          </cell>
          <cell r="H257">
            <v>-53859284</v>
          </cell>
        </row>
        <row r="258">
          <cell r="A258">
            <v>236750</v>
          </cell>
          <cell r="C258" t="str">
            <v>FIN 48 State Interest &amp; Tax Liability-C</v>
          </cell>
          <cell r="D258">
            <v>-13968542.380000001</v>
          </cell>
          <cell r="F258">
            <v>0</v>
          </cell>
          <cell r="H258">
            <v>-13968542.380000001</v>
          </cell>
        </row>
        <row r="259">
          <cell r="A259" t="str">
            <v>Interest &amp; Tax Liab-Uncertain Tax Positions</v>
          </cell>
          <cell r="D259">
            <v>-67827826.379999995</v>
          </cell>
          <cell r="F259">
            <v>0</v>
          </cell>
          <cell r="H259">
            <v>-67827826.379999995</v>
          </cell>
        </row>
        <row r="260">
          <cell r="H260">
            <v>0</v>
          </cell>
        </row>
        <row r="261">
          <cell r="A261">
            <v>235120</v>
          </cell>
          <cell r="C261" t="str">
            <v>Customer Deposits - MD</v>
          </cell>
          <cell r="D261">
            <v>-17716309.609999999</v>
          </cell>
          <cell r="F261">
            <v>-15221506.880000001</v>
          </cell>
          <cell r="H261">
            <v>-2494802.7299999986</v>
          </cell>
        </row>
        <row r="262">
          <cell r="A262">
            <v>235140</v>
          </cell>
          <cell r="C262" t="str">
            <v>Customer Deposits - Washington DC</v>
          </cell>
          <cell r="D262">
            <v>-15977464.01</v>
          </cell>
          <cell r="F262">
            <v>-14515760.49</v>
          </cell>
          <cell r="H262">
            <v>-1461703.5199999996</v>
          </cell>
        </row>
        <row r="263">
          <cell r="A263">
            <v>235160</v>
          </cell>
          <cell r="C263" t="str">
            <v>Customer Deposits - Inactive</v>
          </cell>
          <cell r="D263">
            <v>-164591.29</v>
          </cell>
          <cell r="F263">
            <v>-158855.59</v>
          </cell>
          <cell r="H263">
            <v>-5735.7000000000116</v>
          </cell>
        </row>
        <row r="264">
          <cell r="A264">
            <v>241000</v>
          </cell>
          <cell r="C264" t="str">
            <v>Tax Collections Payable - General</v>
          </cell>
          <cell r="D264">
            <v>-305.73</v>
          </cell>
          <cell r="F264">
            <v>-305.73</v>
          </cell>
          <cell r="H264">
            <v>0</v>
          </cell>
        </row>
        <row r="265">
          <cell r="A265">
            <v>241107</v>
          </cell>
          <cell r="C265" t="str">
            <v>P/R Local Payable</v>
          </cell>
          <cell r="D265">
            <v>-54.33</v>
          </cell>
          <cell r="F265">
            <v>0</v>
          </cell>
          <cell r="H265">
            <v>-54.33</v>
          </cell>
        </row>
        <row r="266">
          <cell r="A266">
            <v>241200</v>
          </cell>
          <cell r="C266" t="str">
            <v>Maryland Environmental Surcharge</v>
          </cell>
          <cell r="D266">
            <v>-241801.22</v>
          </cell>
          <cell r="F266">
            <v>-157905.23000000001</v>
          </cell>
          <cell r="H266">
            <v>-83895.989999999991</v>
          </cell>
        </row>
        <row r="267">
          <cell r="A267">
            <v>241300</v>
          </cell>
          <cell r="C267" t="str">
            <v>Maryland Sales Tax Payable</v>
          </cell>
          <cell r="D267">
            <v>-1279147.72</v>
          </cell>
          <cell r="F267">
            <v>-1206294.1299999999</v>
          </cell>
          <cell r="H267">
            <v>-72853.590000000084</v>
          </cell>
        </row>
        <row r="268">
          <cell r="A268">
            <v>241335</v>
          </cell>
          <cell r="C268" t="str">
            <v>Gross Receipts Tax Payable</v>
          </cell>
          <cell r="D268">
            <v>-722664.03</v>
          </cell>
          <cell r="F268">
            <v>0</v>
          </cell>
          <cell r="H268">
            <v>-722664.03</v>
          </cell>
        </row>
        <row r="269">
          <cell r="A269">
            <v>241340</v>
          </cell>
          <cell r="C269" t="str">
            <v>G/R Tax Payable-Washington DC</v>
          </cell>
          <cell r="D269">
            <v>-7261247.8899999997</v>
          </cell>
          <cell r="F269">
            <v>-11386591.02</v>
          </cell>
          <cell r="H269">
            <v>4125343.13</v>
          </cell>
        </row>
        <row r="270">
          <cell r="A270">
            <v>241365</v>
          </cell>
          <cell r="C270" t="str">
            <v>Washington DC Sales Tax Payable</v>
          </cell>
          <cell r="D270">
            <v>-1381638.18</v>
          </cell>
          <cell r="F270">
            <v>-1059179.9099999999</v>
          </cell>
          <cell r="H270">
            <v>-322458.27</v>
          </cell>
        </row>
        <row r="271">
          <cell r="A271">
            <v>241375</v>
          </cell>
          <cell r="C271" t="str">
            <v>Sales Taxes Payable</v>
          </cell>
          <cell r="D271">
            <v>73329.61</v>
          </cell>
          <cell r="F271">
            <v>-201292.1</v>
          </cell>
          <cell r="H271">
            <v>274621.71000000002</v>
          </cell>
        </row>
        <row r="272">
          <cell r="A272">
            <v>241750</v>
          </cell>
          <cell r="C272" t="str">
            <v>PG County Energy Tax Payable</v>
          </cell>
          <cell r="D272">
            <v>-7320778.8499999996</v>
          </cell>
          <cell r="F272">
            <v>-5938644.0700000003</v>
          </cell>
          <cell r="H272">
            <v>-1382134.7799999993</v>
          </cell>
        </row>
        <row r="273">
          <cell r="A273">
            <v>242000</v>
          </cell>
          <cell r="C273" t="str">
            <v>Accrued Liab-General</v>
          </cell>
          <cell r="D273">
            <v>-892127.59</v>
          </cell>
          <cell r="F273">
            <v>-72914309.219999999</v>
          </cell>
          <cell r="H273">
            <v>72022181.629999995</v>
          </cell>
        </row>
        <row r="274">
          <cell r="A274">
            <v>242009</v>
          </cell>
          <cell r="C274" t="str">
            <v>Accrued Liab-Environmental Site Exp - S</v>
          </cell>
          <cell r="D274">
            <v>-65000</v>
          </cell>
          <cell r="F274">
            <v>-85000</v>
          </cell>
          <cell r="H274">
            <v>20000</v>
          </cell>
        </row>
        <row r="275">
          <cell r="A275">
            <v>242018</v>
          </cell>
          <cell r="C275" t="str">
            <v>Accrued Liab-Environmental Fees</v>
          </cell>
          <cell r="D275">
            <v>-524030.78</v>
          </cell>
          <cell r="F275">
            <v>-564280.77</v>
          </cell>
          <cell r="H275">
            <v>40249.989999999991</v>
          </cell>
        </row>
        <row r="276">
          <cell r="A276">
            <v>242200</v>
          </cell>
          <cell r="C276" t="str">
            <v>Accrued Liab-Required Health Claims Res</v>
          </cell>
          <cell r="D276">
            <v>-1425050</v>
          </cell>
          <cell r="F276">
            <v>-1670899</v>
          </cell>
          <cell r="H276">
            <v>245849</v>
          </cell>
        </row>
        <row r="277">
          <cell r="A277">
            <v>242201</v>
          </cell>
          <cell r="C277" t="str">
            <v>Accrued Liab-General Liability</v>
          </cell>
          <cell r="D277">
            <v>-1446713.51</v>
          </cell>
          <cell r="F277">
            <v>-1257933.5900000001</v>
          </cell>
          <cell r="H277">
            <v>-188779.91999999993</v>
          </cell>
        </row>
        <row r="278">
          <cell r="A278">
            <v>242202</v>
          </cell>
          <cell r="C278" t="str">
            <v>Accrued Liabilities - Workers Comp - Cu</v>
          </cell>
          <cell r="D278">
            <v>-4607990.21</v>
          </cell>
          <cell r="F278">
            <v>-4989976.37</v>
          </cell>
          <cell r="H278">
            <v>381986.16000000015</v>
          </cell>
        </row>
        <row r="279">
          <cell r="A279">
            <v>242204</v>
          </cell>
          <cell r="C279" t="str">
            <v>Accrued Liab-Auto Liability</v>
          </cell>
          <cell r="D279">
            <v>-695040.76</v>
          </cell>
          <cell r="F279">
            <v>-500000</v>
          </cell>
          <cell r="H279">
            <v>-195040.76</v>
          </cell>
        </row>
        <row r="280">
          <cell r="A280">
            <v>242208</v>
          </cell>
          <cell r="C280" t="str">
            <v>Accrued Liabilities - Disability - Curr</v>
          </cell>
          <cell r="D280">
            <v>-1895830.2</v>
          </cell>
          <cell r="F280">
            <v>-1405273.63</v>
          </cell>
          <cell r="H280">
            <v>-490556.57000000007</v>
          </cell>
        </row>
        <row r="281">
          <cell r="A281">
            <v>242209</v>
          </cell>
          <cell r="C281" t="str">
            <v>Accrued Liabilities - Surviving Spouse</v>
          </cell>
          <cell r="D281">
            <v>-68128.320000000007</v>
          </cell>
          <cell r="F281">
            <v>0</v>
          </cell>
          <cell r="H281">
            <v>-68128.320000000007</v>
          </cell>
        </row>
        <row r="282">
          <cell r="A282">
            <v>242300</v>
          </cell>
          <cell r="C282" t="str">
            <v>Accrued Liab-Unclaimed Monies</v>
          </cell>
          <cell r="D282">
            <v>-738880.57</v>
          </cell>
          <cell r="F282">
            <v>-622422.66</v>
          </cell>
          <cell r="H282">
            <v>-116457.90999999992</v>
          </cell>
        </row>
        <row r="283">
          <cell r="A283">
            <v>242350</v>
          </cell>
          <cell r="C283" t="str">
            <v>Accrued Liab - Reliable Energy Trust Fu</v>
          </cell>
          <cell r="D283">
            <v>0</v>
          </cell>
          <cell r="F283">
            <v>-2238502.86</v>
          </cell>
          <cell r="H283">
            <v>2238502.86</v>
          </cell>
        </row>
        <row r="284">
          <cell r="A284">
            <v>242400</v>
          </cell>
          <cell r="C284" t="str">
            <v>Accrued Liab-AIP</v>
          </cell>
          <cell r="D284">
            <v>-2364572.9900000002</v>
          </cell>
          <cell r="F284">
            <v>0</v>
          </cell>
          <cell r="H284">
            <v>-2364572.9900000002</v>
          </cell>
        </row>
        <row r="285">
          <cell r="A285">
            <v>242415</v>
          </cell>
          <cell r="C285" t="str">
            <v>Accrued Severance</v>
          </cell>
          <cell r="D285">
            <v>-20234.07</v>
          </cell>
          <cell r="F285">
            <v>-1479294.18</v>
          </cell>
          <cell r="H285">
            <v>1459060.1099999999</v>
          </cell>
        </row>
        <row r="286">
          <cell r="A286">
            <v>242440</v>
          </cell>
          <cell r="C286" t="str">
            <v>Accrued Liability - Directors' Fees - C</v>
          </cell>
          <cell r="D286">
            <v>-104000</v>
          </cell>
          <cell r="F286">
            <v>-104000</v>
          </cell>
          <cell r="H286">
            <v>0</v>
          </cell>
        </row>
        <row r="287">
          <cell r="A287">
            <v>242442</v>
          </cell>
          <cell r="C287" t="str">
            <v>Accrued Liability - Term/Employ Contrac</v>
          </cell>
          <cell r="D287">
            <v>-171028.56</v>
          </cell>
          <cell r="F287">
            <v>-171028.56</v>
          </cell>
          <cell r="H287">
            <v>0</v>
          </cell>
        </row>
        <row r="288">
          <cell r="A288">
            <v>242449</v>
          </cell>
          <cell r="C288" t="str">
            <v>Accrued Liabilities - SERP - Current</v>
          </cell>
          <cell r="D288">
            <v>-1037181</v>
          </cell>
          <cell r="F288">
            <v>0</v>
          </cell>
          <cell r="H288">
            <v>-1037181</v>
          </cell>
        </row>
        <row r="289">
          <cell r="A289">
            <v>242461</v>
          </cell>
          <cell r="C289" t="str">
            <v>Accrued Liab-Safety Incentive</v>
          </cell>
          <cell r="D289">
            <v>-276422.14</v>
          </cell>
          <cell r="F289">
            <v>-304558.2</v>
          </cell>
          <cell r="H289">
            <v>28136.059999999998</v>
          </cell>
        </row>
        <row r="290">
          <cell r="A290">
            <v>242466</v>
          </cell>
          <cell r="C290" t="str">
            <v>Accrued Liability - Prime Rate Deferred</v>
          </cell>
          <cell r="D290">
            <v>-1191.1199999999999</v>
          </cell>
          <cell r="F290">
            <v>-5329.06</v>
          </cell>
          <cell r="H290">
            <v>4137.9400000000005</v>
          </cell>
        </row>
        <row r="291">
          <cell r="A291">
            <v>242467</v>
          </cell>
          <cell r="C291" t="str">
            <v>Accrued Liability - Executive</v>
          </cell>
          <cell r="D291">
            <v>-77566.289999999994</v>
          </cell>
          <cell r="F291">
            <v>0</v>
          </cell>
          <cell r="H291">
            <v>-77566.289999999994</v>
          </cell>
        </row>
        <row r="292">
          <cell r="A292">
            <v>242497</v>
          </cell>
          <cell r="C292" t="str">
            <v>Accrued Liab-Sick Pay Carryover</v>
          </cell>
          <cell r="D292">
            <v>-6491635.5</v>
          </cell>
          <cell r="F292">
            <v>-6102686.3399999999</v>
          </cell>
          <cell r="H292">
            <v>-388949.16000000015</v>
          </cell>
        </row>
        <row r="293">
          <cell r="A293">
            <v>242498</v>
          </cell>
          <cell r="C293" t="str">
            <v>Accrued Liab-Vacation</v>
          </cell>
          <cell r="D293">
            <v>-8910628.6799999997</v>
          </cell>
          <cell r="F293">
            <v>-8977717.7699999996</v>
          </cell>
          <cell r="H293">
            <v>67089.089999999851</v>
          </cell>
        </row>
        <row r="294">
          <cell r="A294">
            <v>242531</v>
          </cell>
          <cell r="C294" t="str">
            <v>Accrued Liab - Cashier's Account</v>
          </cell>
          <cell r="D294">
            <v>54764.72</v>
          </cell>
          <cell r="F294">
            <v>-187069.1</v>
          </cell>
          <cell r="H294">
            <v>241833.82</v>
          </cell>
        </row>
        <row r="295">
          <cell r="A295">
            <v>242540</v>
          </cell>
          <cell r="C295" t="str">
            <v>Accrued Liab-Unclaimed Monies - Escheat</v>
          </cell>
          <cell r="D295">
            <v>-227956.09</v>
          </cell>
          <cell r="F295">
            <v>-118883.85</v>
          </cell>
          <cell r="H295">
            <v>-109072.23999999999</v>
          </cell>
        </row>
        <row r="296">
          <cell r="A296">
            <v>242625</v>
          </cell>
          <cell r="C296" t="str">
            <v>Accrued Liab - Other Energy Purchased</v>
          </cell>
          <cell r="D296">
            <v>-29343.13</v>
          </cell>
          <cell r="F296">
            <v>-24897.22</v>
          </cell>
          <cell r="H296">
            <v>-4445.91</v>
          </cell>
        </row>
        <row r="297">
          <cell r="A297">
            <v>242634</v>
          </cell>
          <cell r="C297" t="str">
            <v>Accrued Liability - MD SOS Collateral</v>
          </cell>
          <cell r="D297">
            <v>-1200000</v>
          </cell>
          <cell r="F297">
            <v>0</v>
          </cell>
          <cell r="H297">
            <v>-1200000</v>
          </cell>
        </row>
        <row r="298">
          <cell r="A298">
            <v>242636</v>
          </cell>
          <cell r="C298" t="str">
            <v>Accrued Liability - Retail Supplier Dep</v>
          </cell>
          <cell r="D298">
            <v>-25494.37</v>
          </cell>
          <cell r="F298">
            <v>0</v>
          </cell>
          <cell r="H298">
            <v>-25494.37</v>
          </cell>
        </row>
        <row r="299">
          <cell r="A299">
            <v>253311</v>
          </cell>
          <cell r="C299" t="str">
            <v>Acc Liab - Deffered Comp ST - Active Pl</v>
          </cell>
          <cell r="D299">
            <v>-1000000</v>
          </cell>
          <cell r="F299">
            <v>0</v>
          </cell>
          <cell r="H299">
            <v>-1000000</v>
          </cell>
        </row>
        <row r="300">
          <cell r="A300">
            <v>253312</v>
          </cell>
          <cell r="C300" t="str">
            <v>Acc Liab - Deffered Comp ST -Old Plans</v>
          </cell>
          <cell r="D300">
            <v>-2670000</v>
          </cell>
          <cell r="F300">
            <v>0</v>
          </cell>
          <cell r="H300">
            <v>-2670000</v>
          </cell>
        </row>
        <row r="301">
          <cell r="A301" t="str">
            <v>Other</v>
          </cell>
          <cell r="D301">
            <v>-88903954.409999996</v>
          </cell>
          <cell r="F301">
            <v>-153570397.53</v>
          </cell>
          <cell r="H301">
            <v>64666443.120000005</v>
          </cell>
        </row>
        <row r="302">
          <cell r="H302">
            <v>0</v>
          </cell>
        </row>
        <row r="303">
          <cell r="A303" t="str">
            <v>Total</v>
          </cell>
          <cell r="D303">
            <v>-779442562.89999998</v>
          </cell>
          <cell r="F303">
            <v>-705627843.67999995</v>
          </cell>
          <cell r="H303">
            <v>-73814719.220000029</v>
          </cell>
        </row>
        <row r="304">
          <cell r="H304">
            <v>0</v>
          </cell>
        </row>
        <row r="305">
          <cell r="A305" t="str">
            <v>Deferred Credits</v>
          </cell>
          <cell r="H305">
            <v>0</v>
          </cell>
        </row>
        <row r="306">
          <cell r="H306">
            <v>0</v>
          </cell>
        </row>
        <row r="307">
          <cell r="A307">
            <v>254018</v>
          </cell>
          <cell r="C307" t="str">
            <v>Oth Regulated Liab - Removal Costs - FA</v>
          </cell>
          <cell r="D307">
            <v>-97642852</v>
          </cell>
          <cell r="F307">
            <v>-92672730</v>
          </cell>
          <cell r="H307">
            <v>-4970122</v>
          </cell>
        </row>
        <row r="308">
          <cell r="A308">
            <v>254170</v>
          </cell>
          <cell r="C308" t="str">
            <v>Other Reg Liabilities - Divestiture Gai</v>
          </cell>
          <cell r="D308">
            <v>-859629.22</v>
          </cell>
          <cell r="F308">
            <v>-859629.22</v>
          </cell>
          <cell r="H308">
            <v>0</v>
          </cell>
        </row>
        <row r="309">
          <cell r="A309">
            <v>254171</v>
          </cell>
          <cell r="C309" t="str">
            <v>Oth Reg Liab - Generation Procurement C</v>
          </cell>
          <cell r="D309">
            <v>0</v>
          </cell>
          <cell r="F309">
            <v>-4585355.78</v>
          </cell>
          <cell r="H309">
            <v>4585355.78</v>
          </cell>
        </row>
        <row r="310">
          <cell r="A310">
            <v>254172</v>
          </cell>
          <cell r="C310" t="str">
            <v>Oth Reg Liab - Generation Procurement C</v>
          </cell>
          <cell r="D310">
            <v>-912469.71</v>
          </cell>
          <cell r="F310">
            <v>-12519204.699999999</v>
          </cell>
          <cell r="H310">
            <v>11606734.989999998</v>
          </cell>
        </row>
        <row r="311">
          <cell r="A311">
            <v>254173</v>
          </cell>
          <cell r="C311" t="str">
            <v>Regulatory Liability - Mirant Settlemen</v>
          </cell>
          <cell r="D311">
            <v>-414611959.69</v>
          </cell>
          <cell r="F311">
            <v>0</v>
          </cell>
          <cell r="H311">
            <v>-414611959.69</v>
          </cell>
        </row>
        <row r="312">
          <cell r="A312">
            <v>254250</v>
          </cell>
          <cell r="C312" t="str">
            <v>Oth Reg Liab - Asset Retirement Obligat</v>
          </cell>
          <cell r="D312">
            <v>-362650</v>
          </cell>
          <cell r="F312">
            <v>-334022</v>
          </cell>
          <cell r="H312">
            <v>-28628</v>
          </cell>
        </row>
        <row r="313">
          <cell r="A313">
            <v>254521</v>
          </cell>
          <cell r="C313" t="str">
            <v>Other Reg Liability - MD SOS Transmissi</v>
          </cell>
          <cell r="D313">
            <v>0</v>
          </cell>
          <cell r="F313">
            <v>-771985.81</v>
          </cell>
          <cell r="H313">
            <v>771985.81</v>
          </cell>
        </row>
        <row r="314">
          <cell r="A314">
            <v>254524</v>
          </cell>
          <cell r="C314" t="str">
            <v>Other Regulatory Liability - DC SOS Ene</v>
          </cell>
          <cell r="D314">
            <v>0</v>
          </cell>
          <cell r="F314">
            <v>-1488632.82</v>
          </cell>
          <cell r="H314">
            <v>1488632.82</v>
          </cell>
        </row>
        <row r="315">
          <cell r="A315">
            <v>254525</v>
          </cell>
          <cell r="C315" t="str">
            <v>Other Reg Liability - DC SOS Transmissi</v>
          </cell>
          <cell r="D315">
            <v>-6724810.9000000004</v>
          </cell>
          <cell r="F315">
            <v>-3598988.88</v>
          </cell>
          <cell r="H315">
            <v>-3125822.0200000005</v>
          </cell>
        </row>
        <row r="316">
          <cell r="A316">
            <v>254900</v>
          </cell>
          <cell r="C316" t="str">
            <v>SFAS109-Regulatory Liability Electric</v>
          </cell>
          <cell r="D316">
            <v>-21351956.25</v>
          </cell>
          <cell r="F316">
            <v>-29931145.23</v>
          </cell>
          <cell r="H316">
            <v>8579188.9800000004</v>
          </cell>
        </row>
        <row r="317">
          <cell r="A317" t="str">
            <v>Regulatory Liabilities</v>
          </cell>
          <cell r="D317">
            <v>-542466327.76999998</v>
          </cell>
          <cell r="F317">
            <v>-146761694.44</v>
          </cell>
          <cell r="H317">
            <v>-395704633.32999998</v>
          </cell>
        </row>
        <row r="318">
          <cell r="H318">
            <v>0</v>
          </cell>
        </row>
        <row r="319">
          <cell r="A319">
            <v>190050</v>
          </cell>
          <cell r="C319" t="str">
            <v>Deferred Income Tax - Federal - NOL's -</v>
          </cell>
          <cell r="D319">
            <v>-2347112</v>
          </cell>
          <cell r="F319">
            <v>-2347112</v>
          </cell>
          <cell r="H319">
            <v>0</v>
          </cell>
        </row>
        <row r="320">
          <cell r="A320">
            <v>190100</v>
          </cell>
          <cell r="C320" t="str">
            <v>Def Inc Tx-Acc Fed Def Inc Tax</v>
          </cell>
          <cell r="D320">
            <v>180179403.84999999</v>
          </cell>
          <cell r="F320">
            <v>160135613.75</v>
          </cell>
          <cell r="H320">
            <v>20043790.099999994</v>
          </cell>
        </row>
        <row r="321">
          <cell r="A321">
            <v>190200</v>
          </cell>
          <cell r="C321" t="str">
            <v>Def Inc Tx-Acc State Def Inc Tax</v>
          </cell>
          <cell r="D321">
            <v>29813096.760000002</v>
          </cell>
          <cell r="F321">
            <v>24756794.379999999</v>
          </cell>
          <cell r="H321">
            <v>5056302.3800000027</v>
          </cell>
        </row>
        <row r="322">
          <cell r="A322">
            <v>190250</v>
          </cell>
          <cell r="C322" t="str">
            <v>Deferred Income Tax Asset-State-NOL</v>
          </cell>
          <cell r="D322">
            <v>6706033</v>
          </cell>
          <cell r="F322">
            <v>6706033</v>
          </cell>
          <cell r="H322">
            <v>0</v>
          </cell>
        </row>
        <row r="323">
          <cell r="A323">
            <v>190500</v>
          </cell>
          <cell r="C323" t="str">
            <v>Def Inc Tx-Investment Tax Credit-Federa</v>
          </cell>
          <cell r="D323">
            <v>10975244.65</v>
          </cell>
          <cell r="F323">
            <v>17260169</v>
          </cell>
          <cell r="H323">
            <v>-6284924.3499999996</v>
          </cell>
        </row>
        <row r="324">
          <cell r="A324">
            <v>190510</v>
          </cell>
          <cell r="C324" t="str">
            <v>Def Inc Tx-Investment Tax Credit-State</v>
          </cell>
          <cell r="D324">
            <v>760159.91</v>
          </cell>
          <cell r="F324">
            <v>0</v>
          </cell>
          <cell r="H324">
            <v>760159.91</v>
          </cell>
        </row>
        <row r="325">
          <cell r="A325">
            <v>282100</v>
          </cell>
          <cell r="C325" t="str">
            <v>Def Inc Tx - Property - Fed Def Inc Tax</v>
          </cell>
          <cell r="D325">
            <v>-651821030.90999997</v>
          </cell>
          <cell r="F325">
            <v>-638459778.74000001</v>
          </cell>
          <cell r="H325">
            <v>-13361252.169999957</v>
          </cell>
        </row>
        <row r="326">
          <cell r="A326">
            <v>282200</v>
          </cell>
          <cell r="C326" t="str">
            <v>Def Inc Tx - Property - State Def Inc T</v>
          </cell>
          <cell r="D326">
            <v>-82132945.480000004</v>
          </cell>
          <cell r="F326">
            <v>-86651572.480000004</v>
          </cell>
          <cell r="H326">
            <v>4518627</v>
          </cell>
        </row>
        <row r="327">
          <cell r="A327">
            <v>283100</v>
          </cell>
          <cell r="C327" t="str">
            <v>Def Inc Tax-Other-Fed Def Inc Tax</v>
          </cell>
          <cell r="D327">
            <v>-96125984.049999997</v>
          </cell>
          <cell r="F327">
            <v>-104099069.86</v>
          </cell>
          <cell r="H327">
            <v>7973085.8100000024</v>
          </cell>
        </row>
        <row r="328">
          <cell r="A328">
            <v>283150</v>
          </cell>
          <cell r="C328" t="str">
            <v>Deferred Inc Tax Liab-Federal-UTPs/Eff</v>
          </cell>
          <cell r="D328">
            <v>-2692242.49</v>
          </cell>
          <cell r="F328">
            <v>0</v>
          </cell>
          <cell r="H328">
            <v>-2692242.49</v>
          </cell>
        </row>
        <row r="329">
          <cell r="A329">
            <v>283200</v>
          </cell>
          <cell r="C329" t="str">
            <v>Def Inc Tax-Other-State Def Inc Tax</v>
          </cell>
          <cell r="D329">
            <v>-12507526.939999999</v>
          </cell>
          <cell r="F329">
            <v>-13550916.48</v>
          </cell>
          <cell r="H329">
            <v>1043389.540000001</v>
          </cell>
        </row>
        <row r="330">
          <cell r="A330" t="str">
            <v>Deferred Income Taxes</v>
          </cell>
          <cell r="D330">
            <v>-619192903.70000005</v>
          </cell>
          <cell r="F330">
            <v>-636249839.42999995</v>
          </cell>
          <cell r="H330">
            <v>17056935.7299999</v>
          </cell>
        </row>
        <row r="331">
          <cell r="H331">
            <v>0</v>
          </cell>
        </row>
        <row r="332">
          <cell r="A332">
            <v>255000</v>
          </cell>
          <cell r="C332" t="str">
            <v>Accumulated Deferred Investment Tax Cre</v>
          </cell>
          <cell r="D332">
            <v>-12491863</v>
          </cell>
          <cell r="F332">
            <v>-14526247</v>
          </cell>
          <cell r="H332">
            <v>2034384</v>
          </cell>
        </row>
        <row r="333">
          <cell r="A333" t="str">
            <v>Deferred Investment Tax Credit</v>
          </cell>
          <cell r="D333">
            <v>-12491863</v>
          </cell>
          <cell r="F333">
            <v>-14526247</v>
          </cell>
          <cell r="H333">
            <v>2034384</v>
          </cell>
        </row>
        <row r="334">
          <cell r="H334">
            <v>0</v>
          </cell>
        </row>
        <row r="335">
          <cell r="A335">
            <v>283700</v>
          </cell>
          <cell r="C335" t="str">
            <v>FIN48 Federal Interest &amp; Tax Liability-</v>
          </cell>
          <cell r="D335">
            <v>-900151.39</v>
          </cell>
          <cell r="F335">
            <v>0</v>
          </cell>
          <cell r="H335">
            <v>-900151.39</v>
          </cell>
        </row>
        <row r="336">
          <cell r="A336">
            <v>283750</v>
          </cell>
          <cell r="C336" t="str">
            <v>FIN48 State Interest &amp; Tax Liability-No</v>
          </cell>
          <cell r="D336">
            <v>-578286.04</v>
          </cell>
          <cell r="F336">
            <v>0</v>
          </cell>
          <cell r="H336">
            <v>-578286.04</v>
          </cell>
        </row>
        <row r="337">
          <cell r="A337" t="str">
            <v>Interest &amp; Tax Liab-Uncertain Tax Positions</v>
          </cell>
          <cell r="D337">
            <v>-1478437.43</v>
          </cell>
          <cell r="F337">
            <v>0</v>
          </cell>
          <cell r="H337">
            <v>-1478437.43</v>
          </cell>
        </row>
        <row r="338">
          <cell r="H338">
            <v>0</v>
          </cell>
        </row>
        <row r="339">
          <cell r="A339">
            <v>283710</v>
          </cell>
          <cell r="C339" t="str">
            <v>Federal Income Tax Payable-Non-current</v>
          </cell>
          <cell r="D339">
            <v>-104822715.04000001</v>
          </cell>
          <cell r="F339">
            <v>0</v>
          </cell>
          <cell r="H339">
            <v>-104822715.04000001</v>
          </cell>
        </row>
        <row r="340">
          <cell r="A340">
            <v>283760</v>
          </cell>
          <cell r="C340" t="str">
            <v>State Income Tax Payable-Non-current</v>
          </cell>
          <cell r="D340">
            <v>-24175915.789999999</v>
          </cell>
          <cell r="F340">
            <v>0</v>
          </cell>
          <cell r="H340">
            <v>-24175915.789999999</v>
          </cell>
        </row>
        <row r="341">
          <cell r="A341" t="str">
            <v>Income Taxes Payable</v>
          </cell>
          <cell r="D341">
            <v>-128998630.83</v>
          </cell>
          <cell r="F341">
            <v>0</v>
          </cell>
          <cell r="H341">
            <v>-128998630.83</v>
          </cell>
        </row>
        <row r="342">
          <cell r="H342">
            <v>0</v>
          </cell>
        </row>
        <row r="343">
          <cell r="A343">
            <v>242212</v>
          </cell>
          <cell r="C343" t="str">
            <v>Accrued Liabilities - Workers Comp - Lo</v>
          </cell>
          <cell r="D343">
            <v>-22480988.789999999</v>
          </cell>
          <cell r="F343">
            <v>-19872171.109999999</v>
          </cell>
          <cell r="H343">
            <v>-2608817.6799999997</v>
          </cell>
        </row>
        <row r="344">
          <cell r="A344">
            <v>242218</v>
          </cell>
          <cell r="C344" t="str">
            <v>Accrued Liabilities - Disability - Long</v>
          </cell>
          <cell r="D344">
            <v>-9672665.5999999996</v>
          </cell>
          <cell r="F344">
            <v>-10479383.970000001</v>
          </cell>
          <cell r="H344">
            <v>806718.37000000104</v>
          </cell>
        </row>
        <row r="345">
          <cell r="A345">
            <v>242219</v>
          </cell>
          <cell r="C345" t="str">
            <v>Accrued Liabilities - Surviving Spouse</v>
          </cell>
          <cell r="D345">
            <v>-665385.68000000005</v>
          </cell>
          <cell r="F345">
            <v>0</v>
          </cell>
          <cell r="H345">
            <v>-665385.68000000005</v>
          </cell>
        </row>
        <row r="346">
          <cell r="A346">
            <v>242410</v>
          </cell>
          <cell r="C346" t="str">
            <v>Acc Liab - Deffered Comp-Old Plans</v>
          </cell>
          <cell r="D346">
            <v>0</v>
          </cell>
          <cell r="F346">
            <v>-18886044.149999999</v>
          </cell>
          <cell r="H346">
            <v>18886044.149999999</v>
          </cell>
        </row>
        <row r="347">
          <cell r="A347">
            <v>242441</v>
          </cell>
          <cell r="C347" t="str">
            <v>Accrued Liability - Directors' Fees - L</v>
          </cell>
          <cell r="D347">
            <v>-254393</v>
          </cell>
          <cell r="F347">
            <v>-339363</v>
          </cell>
          <cell r="H347">
            <v>84970</v>
          </cell>
        </row>
        <row r="348">
          <cell r="A348">
            <v>242443</v>
          </cell>
          <cell r="C348" t="str">
            <v>Accrued Liability - Term/Employ Contrac</v>
          </cell>
          <cell r="D348">
            <v>-1794812.06</v>
          </cell>
          <cell r="F348">
            <v>-1905605.06</v>
          </cell>
          <cell r="H348">
            <v>110793</v>
          </cell>
        </row>
        <row r="349">
          <cell r="A349">
            <v>242450</v>
          </cell>
          <cell r="C349" t="str">
            <v>Accrued Liab-SERP</v>
          </cell>
          <cell r="D349">
            <v>-1631828.12</v>
          </cell>
          <cell r="F349">
            <v>-1703013.88</v>
          </cell>
          <cell r="H349">
            <v>71185.759999999776</v>
          </cell>
        </row>
        <row r="350">
          <cell r="A350">
            <v>242465</v>
          </cell>
          <cell r="C350" t="str">
            <v>Acc Liab - Deffered Comp - Active Plans</v>
          </cell>
          <cell r="D350">
            <v>0</v>
          </cell>
          <cell r="F350">
            <v>-5037706.41</v>
          </cell>
          <cell r="H350">
            <v>5037706.41</v>
          </cell>
        </row>
        <row r="351">
          <cell r="A351">
            <v>242611</v>
          </cell>
          <cell r="C351" t="str">
            <v>Accrued Liab-OPEB</v>
          </cell>
          <cell r="D351">
            <v>-57351015.609999999</v>
          </cell>
          <cell r="F351">
            <v>-69320331.790000007</v>
          </cell>
          <cell r="H351">
            <v>11969316.180000007</v>
          </cell>
        </row>
        <row r="352">
          <cell r="A352">
            <v>253000</v>
          </cell>
          <cell r="C352" t="str">
            <v>Deferred Credits-General</v>
          </cell>
          <cell r="D352">
            <v>-1026282.3</v>
          </cell>
          <cell r="F352">
            <v>-1023299.89</v>
          </cell>
          <cell r="H352">
            <v>-2982.4100000000326</v>
          </cell>
        </row>
        <row r="353">
          <cell r="A353">
            <v>253020</v>
          </cell>
          <cell r="C353" t="str">
            <v>Deferred Credit-Customer Deposits-Spec</v>
          </cell>
          <cell r="D353">
            <v>-55200.03</v>
          </cell>
          <cell r="F353">
            <v>-75299.850000000006</v>
          </cell>
          <cell r="H353">
            <v>20099.820000000007</v>
          </cell>
        </row>
        <row r="354">
          <cell r="A354">
            <v>253021</v>
          </cell>
          <cell r="C354" t="str">
            <v>Deferred Credit-Customer Deposits-Spec</v>
          </cell>
          <cell r="D354">
            <v>-3038085.4</v>
          </cell>
          <cell r="F354">
            <v>-918205.7</v>
          </cell>
          <cell r="H354">
            <v>-2119879.7000000002</v>
          </cell>
        </row>
        <row r="355">
          <cell r="A355">
            <v>253023</v>
          </cell>
          <cell r="C355" t="str">
            <v>Deferred Credit-Special Billing</v>
          </cell>
          <cell r="D355">
            <v>-783336.1</v>
          </cell>
          <cell r="F355">
            <v>-640206.6</v>
          </cell>
          <cell r="H355">
            <v>-143129.5</v>
          </cell>
        </row>
        <row r="356">
          <cell r="A356">
            <v>253028</v>
          </cell>
          <cell r="C356" t="str">
            <v>Deferred Credit - CIS Transfers</v>
          </cell>
          <cell r="D356">
            <v>-27398.240000000002</v>
          </cell>
          <cell r="F356">
            <v>-49399.65</v>
          </cell>
          <cell r="H356">
            <v>22001.41</v>
          </cell>
        </row>
        <row r="357">
          <cell r="A357">
            <v>253307</v>
          </cell>
          <cell r="C357" t="str">
            <v>Acc Liab - Deffered Comp LT -Old Plans</v>
          </cell>
          <cell r="D357">
            <v>-18678940.559999999</v>
          </cell>
          <cell r="F357">
            <v>0</v>
          </cell>
          <cell r="H357">
            <v>-18678940.559999999</v>
          </cell>
        </row>
        <row r="358">
          <cell r="A358">
            <v>253310</v>
          </cell>
          <cell r="C358" t="str">
            <v>Acc Liab - Deffered Comp LT - Active Pl</v>
          </cell>
          <cell r="D358">
            <v>-3430219.72</v>
          </cell>
          <cell r="F358">
            <v>0</v>
          </cell>
          <cell r="H358">
            <v>-3430219.72</v>
          </cell>
        </row>
        <row r="359">
          <cell r="A359">
            <v>253370</v>
          </cell>
          <cell r="C359" t="str">
            <v>Deferred Credits - Safe Harbor Leases</v>
          </cell>
          <cell r="D359">
            <v>0</v>
          </cell>
          <cell r="F359">
            <v>-188133.39</v>
          </cell>
          <cell r="H359">
            <v>188133.39</v>
          </cell>
        </row>
        <row r="360">
          <cell r="A360">
            <v>254000</v>
          </cell>
          <cell r="C360" t="str">
            <v>Other Long-Term Liabilities</v>
          </cell>
          <cell r="D360">
            <v>-2750000</v>
          </cell>
          <cell r="F360">
            <v>-2500000</v>
          </cell>
          <cell r="H360">
            <v>-250000</v>
          </cell>
        </row>
        <row r="361">
          <cell r="A361">
            <v>254201</v>
          </cell>
          <cell r="C361" t="str">
            <v>Accrued Liab-Environmental Site Exp - L</v>
          </cell>
          <cell r="D361">
            <v>-2352000.27</v>
          </cell>
          <cell r="F361">
            <v>-2415000.27</v>
          </cell>
          <cell r="H361">
            <v>63000</v>
          </cell>
        </row>
        <row r="362">
          <cell r="A362" t="str">
            <v>Other</v>
          </cell>
          <cell r="D362">
            <v>-125992551.48</v>
          </cell>
          <cell r="F362">
            <v>-135353164.72</v>
          </cell>
          <cell r="H362">
            <v>9360613.2399999946</v>
          </cell>
        </row>
        <row r="363">
          <cell r="H363">
            <v>0</v>
          </cell>
        </row>
        <row r="364">
          <cell r="A364" t="str">
            <v>Total</v>
          </cell>
          <cell r="D364">
            <v>-1430620714.21</v>
          </cell>
          <cell r="F364">
            <v>-932890945.59000003</v>
          </cell>
          <cell r="H364">
            <v>-497729768.62</v>
          </cell>
        </row>
        <row r="365">
          <cell r="H365">
            <v>0</v>
          </cell>
        </row>
        <row r="366">
          <cell r="A366" t="str">
            <v>Long-term Debt</v>
          </cell>
          <cell r="H366">
            <v>0</v>
          </cell>
        </row>
        <row r="367">
          <cell r="H367">
            <v>0</v>
          </cell>
        </row>
        <row r="368">
          <cell r="A368">
            <v>221100</v>
          </cell>
          <cell r="C368" t="str">
            <v>Bonds Payable - First Mortage Bonds</v>
          </cell>
          <cell r="D368">
            <v>-1063800000</v>
          </cell>
          <cell r="F368">
            <v>-941800000</v>
          </cell>
          <cell r="H368">
            <v>-122000000</v>
          </cell>
        </row>
        <row r="369">
          <cell r="A369">
            <v>224200</v>
          </cell>
          <cell r="C369" t="str">
            <v>Other Long-Term Debt - Medium Term Note</v>
          </cell>
          <cell r="D369">
            <v>-50000000</v>
          </cell>
          <cell r="F369">
            <v>-50000000</v>
          </cell>
          <cell r="H369">
            <v>0</v>
          </cell>
        </row>
        <row r="370">
          <cell r="A370">
            <v>226000</v>
          </cell>
          <cell r="C370" t="str">
            <v>Bonds Payable-Unamortized Discount - Ge</v>
          </cell>
          <cell r="D370">
            <v>2101919.0499999998</v>
          </cell>
          <cell r="F370">
            <v>1825500.41</v>
          </cell>
          <cell r="H370">
            <v>276418.6399999999</v>
          </cell>
        </row>
        <row r="371">
          <cell r="A371" t="str">
            <v>Long-term Debt</v>
          </cell>
          <cell r="D371">
            <v>-1111698080.95</v>
          </cell>
          <cell r="F371">
            <v>-989974499.59000003</v>
          </cell>
          <cell r="H371">
            <v>-121723581.36000001</v>
          </cell>
        </row>
        <row r="372">
          <cell r="H372">
            <v>0</v>
          </cell>
        </row>
        <row r="373">
          <cell r="A373">
            <v>227000</v>
          </cell>
          <cell r="C373" t="str">
            <v>Obligations under Capital Lease - Noncu</v>
          </cell>
          <cell r="D373">
            <v>-105179418.7</v>
          </cell>
          <cell r="F373">
            <v>-110930327.95999999</v>
          </cell>
          <cell r="H373">
            <v>5750909.2599999905</v>
          </cell>
        </row>
        <row r="374">
          <cell r="A374" t="str">
            <v>Long-term Capital Lease Obligation</v>
          </cell>
          <cell r="D374">
            <v>-105179418.7</v>
          </cell>
          <cell r="F374">
            <v>-110930327.95999999</v>
          </cell>
          <cell r="H374">
            <v>5750909.2599999905</v>
          </cell>
        </row>
        <row r="375">
          <cell r="H375">
            <v>0</v>
          </cell>
        </row>
        <row r="376">
          <cell r="A376" t="str">
            <v>Long-term Debt</v>
          </cell>
          <cell r="D376">
            <v>-1216877499.6500001</v>
          </cell>
          <cell r="F376">
            <v>-1100904827.55</v>
          </cell>
          <cell r="H376">
            <v>-115972672.10000014</v>
          </cell>
        </row>
        <row r="377">
          <cell r="H377">
            <v>0</v>
          </cell>
        </row>
        <row r="378">
          <cell r="A378" t="str">
            <v>Capitalization</v>
          </cell>
          <cell r="H378">
            <v>0</v>
          </cell>
        </row>
        <row r="379">
          <cell r="H379">
            <v>0</v>
          </cell>
        </row>
        <row r="380">
          <cell r="A380">
            <v>201000</v>
          </cell>
          <cell r="C380" t="str">
            <v>Common Stock Issued - General</v>
          </cell>
          <cell r="D380">
            <v>-1</v>
          </cell>
          <cell r="F380">
            <v>-1</v>
          </cell>
          <cell r="H380">
            <v>0</v>
          </cell>
        </row>
        <row r="381">
          <cell r="A381" t="str">
            <v>Common Stock</v>
          </cell>
          <cell r="D381">
            <v>-1</v>
          </cell>
          <cell r="F381">
            <v>-1</v>
          </cell>
          <cell r="H381">
            <v>0</v>
          </cell>
        </row>
        <row r="382">
          <cell r="H382">
            <v>0</v>
          </cell>
        </row>
        <row r="383">
          <cell r="A383">
            <v>207000</v>
          </cell>
          <cell r="C383" t="str">
            <v>Premium on Capital Stock - General</v>
          </cell>
          <cell r="D383">
            <v>-8100463.75</v>
          </cell>
          <cell r="F383">
            <v>-8100463.75</v>
          </cell>
          <cell r="H383">
            <v>0</v>
          </cell>
        </row>
        <row r="384">
          <cell r="A384">
            <v>209000</v>
          </cell>
          <cell r="C384" t="str">
            <v>Reduction in Par Value - Capital Stock</v>
          </cell>
          <cell r="D384">
            <v>-496274514</v>
          </cell>
          <cell r="F384">
            <v>-496274514</v>
          </cell>
          <cell r="H384">
            <v>0</v>
          </cell>
        </row>
        <row r="385">
          <cell r="A385">
            <v>210000</v>
          </cell>
          <cell r="C385" t="str">
            <v>Gain on Resale or Canc of Reacq Cap Stk</v>
          </cell>
          <cell r="D385">
            <v>-2509762.16</v>
          </cell>
          <cell r="F385">
            <v>-2509762.16</v>
          </cell>
          <cell r="H385">
            <v>0</v>
          </cell>
        </row>
        <row r="386">
          <cell r="A386">
            <v>211000</v>
          </cell>
          <cell r="C386" t="str">
            <v>Paid in Capital - General</v>
          </cell>
          <cell r="D386">
            <v>-26521141.920000002</v>
          </cell>
          <cell r="F386">
            <v>-24639705.920000002</v>
          </cell>
          <cell r="H386">
            <v>-1881436</v>
          </cell>
        </row>
        <row r="387">
          <cell r="A387" t="str">
            <v>Additional P.I.C. Common</v>
          </cell>
          <cell r="D387">
            <v>-533405881.82999998</v>
          </cell>
          <cell r="F387">
            <v>-531524445.82999998</v>
          </cell>
          <cell r="H387">
            <v>-1881436</v>
          </cell>
        </row>
        <row r="388">
          <cell r="H388">
            <v>0</v>
          </cell>
        </row>
        <row r="389">
          <cell r="A389">
            <v>216000</v>
          </cell>
          <cell r="C389" t="str">
            <v>Unappropriated Retained Earnings - Gene</v>
          </cell>
          <cell r="D389">
            <v>-557829996.01999998</v>
          </cell>
          <cell r="F389">
            <v>-574325376.19000006</v>
          </cell>
          <cell r="H389">
            <v>16495380.170000076</v>
          </cell>
        </row>
        <row r="390">
          <cell r="A390">
            <v>216200</v>
          </cell>
          <cell r="C390" t="str">
            <v>Dividends Declared-Common Stock</v>
          </cell>
          <cell r="D390">
            <v>86000000</v>
          </cell>
          <cell r="F390">
            <v>99000000</v>
          </cell>
          <cell r="H390">
            <v>-13000000</v>
          </cell>
        </row>
        <row r="391">
          <cell r="A391" t="str">
            <v>Retained Earnings</v>
          </cell>
          <cell r="D391">
            <v>-471829996.01999998</v>
          </cell>
          <cell r="F391">
            <v>-475325376.19</v>
          </cell>
          <cell r="H391">
            <v>3495380.1700000167</v>
          </cell>
        </row>
        <row r="392">
          <cell r="H392">
            <v>0</v>
          </cell>
        </row>
        <row r="393">
          <cell r="A393" t="str">
            <v>Total</v>
          </cell>
          <cell r="D393">
            <v>-1005235878.85</v>
          </cell>
          <cell r="F393">
            <v>-1006849823.02</v>
          </cell>
          <cell r="H393">
            <v>1613944.1699999571</v>
          </cell>
        </row>
        <row r="394">
          <cell r="H394">
            <v>0</v>
          </cell>
        </row>
        <row r="395">
          <cell r="A395" t="str">
            <v>Profit for the Period</v>
          </cell>
          <cell r="D395">
            <v>-125058872.2</v>
          </cell>
          <cell r="F395">
            <v>-84343909.959999993</v>
          </cell>
          <cell r="H395">
            <v>-40714962.24000001</v>
          </cell>
        </row>
        <row r="396">
          <cell r="H396">
            <v>0</v>
          </cell>
        </row>
        <row r="397">
          <cell r="A397" t="str">
            <v>Total Capitalization &amp; Liabilities</v>
          </cell>
          <cell r="D397">
            <v>-4557235527.8100004</v>
          </cell>
          <cell r="F397">
            <v>-3830617349.8000002</v>
          </cell>
          <cell r="H397">
            <v>-726618178.01000023</v>
          </cell>
        </row>
        <row r="398">
          <cell r="A398" t="str">
            <v>===================================</v>
          </cell>
          <cell r="H398">
            <v>0</v>
          </cell>
        </row>
        <row r="399">
          <cell r="H399">
            <v>0</v>
          </cell>
        </row>
        <row r="400">
          <cell r="H400">
            <v>0</v>
          </cell>
        </row>
        <row r="401">
          <cell r="H401">
            <v>0</v>
          </cell>
        </row>
        <row r="402">
          <cell r="H402">
            <v>0</v>
          </cell>
        </row>
        <row r="403">
          <cell r="H403">
            <v>0</v>
          </cell>
        </row>
        <row r="404">
          <cell r="H404">
            <v>0</v>
          </cell>
        </row>
        <row r="405">
          <cell r="B405" t="str">
            <v>****</v>
          </cell>
          <cell r="G405" t="str">
            <v>Amounts in</v>
          </cell>
          <cell r="H405">
            <v>0</v>
          </cell>
        </row>
        <row r="406">
          <cell r="H406">
            <v>0</v>
          </cell>
        </row>
        <row r="407">
          <cell r="A407" t="str">
            <v>Texts</v>
          </cell>
          <cell r="E407" t="str">
            <v>Comparison period</v>
          </cell>
          <cell r="H407">
            <v>0</v>
          </cell>
        </row>
        <row r="408">
          <cell r="E408" t="str">
            <v>(01.2006-12.2006)</v>
          </cell>
          <cell r="H408">
            <v>0</v>
          </cell>
        </row>
        <row r="409">
          <cell r="H409">
            <v>0</v>
          </cell>
        </row>
        <row r="410">
          <cell r="A410" t="str">
            <v>Income Statement</v>
          </cell>
          <cell r="H410">
            <v>0</v>
          </cell>
        </row>
        <row r="411">
          <cell r="A411" t="str">
            <v>================</v>
          </cell>
          <cell r="H411">
            <v>0</v>
          </cell>
        </row>
        <row r="412">
          <cell r="A412" t="str">
            <v>Operating Revenue</v>
          </cell>
          <cell r="H412">
            <v>0</v>
          </cell>
        </row>
        <row r="413">
          <cell r="H413">
            <v>0</v>
          </cell>
        </row>
        <row r="414">
          <cell r="A414">
            <v>511100</v>
          </cell>
          <cell r="C414" t="str">
            <v>Rev-Residential Electric</v>
          </cell>
          <cell r="D414">
            <v>-1028026029.6</v>
          </cell>
          <cell r="F414">
            <v>-845553256.47000003</v>
          </cell>
          <cell r="H414">
            <v>-182472773.13</v>
          </cell>
        </row>
        <row r="415">
          <cell r="A415">
            <v>511150</v>
          </cell>
          <cell r="C415" t="str">
            <v>Rev-Residential Electric-Administrative</v>
          </cell>
          <cell r="D415">
            <v>13365583.810000001</v>
          </cell>
          <cell r="F415">
            <v>13498807.960000001</v>
          </cell>
          <cell r="H415">
            <v>-133224.15000000037</v>
          </cell>
        </row>
        <row r="416">
          <cell r="A416">
            <v>511175</v>
          </cell>
          <cell r="C416" t="str">
            <v>Rev-Residential-Procurement Cost Adjust</v>
          </cell>
          <cell r="D416">
            <v>-19012212.440000001</v>
          </cell>
          <cell r="F416">
            <v>-22673628.57</v>
          </cell>
          <cell r="H416">
            <v>3661416.129999999</v>
          </cell>
        </row>
        <row r="417">
          <cell r="A417">
            <v>511220</v>
          </cell>
          <cell r="C417" t="str">
            <v>Revenue - Bill Stabilization Adjustment</v>
          </cell>
          <cell r="D417">
            <v>-3282534.07</v>
          </cell>
          <cell r="F417">
            <v>0</v>
          </cell>
          <cell r="H417">
            <v>-3282534.07</v>
          </cell>
        </row>
        <row r="418">
          <cell r="A418">
            <v>511300</v>
          </cell>
          <cell r="C418" t="str">
            <v>Rev-Res Elec - Unbilled</v>
          </cell>
          <cell r="D418">
            <v>-1658905</v>
          </cell>
          <cell r="F418">
            <v>-1247086.42</v>
          </cell>
          <cell r="H418">
            <v>-411818.58000000007</v>
          </cell>
        </row>
        <row r="419">
          <cell r="A419">
            <v>511320</v>
          </cell>
          <cell r="C419" t="str">
            <v>Rev - Bill Stabilization Adjustment - U</v>
          </cell>
          <cell r="D419">
            <v>-3402598.13</v>
          </cell>
          <cell r="F419">
            <v>0</v>
          </cell>
          <cell r="H419">
            <v>-3402598.13</v>
          </cell>
        </row>
        <row r="420">
          <cell r="A420">
            <v>511350</v>
          </cell>
          <cell r="C420" t="str">
            <v>Rev-Res Elec - Administrative Credit -</v>
          </cell>
          <cell r="D420">
            <v>-18876</v>
          </cell>
          <cell r="F420">
            <v>-265214.13</v>
          </cell>
          <cell r="H420">
            <v>246338.13</v>
          </cell>
        </row>
        <row r="421">
          <cell r="A421">
            <v>511375</v>
          </cell>
          <cell r="C421" t="str">
            <v>Rev-Res Elec-Procurement Cost Adj - SOS</v>
          </cell>
          <cell r="D421">
            <v>-73903</v>
          </cell>
          <cell r="F421">
            <v>-266187.40000000002</v>
          </cell>
          <cell r="H421">
            <v>192284.40000000002</v>
          </cell>
        </row>
        <row r="422">
          <cell r="A422">
            <v>512100</v>
          </cell>
          <cell r="C422" t="str">
            <v>Rev-Comm Elec - Secondary</v>
          </cell>
          <cell r="D422">
            <v>-997054934.60000002</v>
          </cell>
          <cell r="F422">
            <v>-1232725890.55</v>
          </cell>
          <cell r="H422">
            <v>235670955.94999993</v>
          </cell>
        </row>
        <row r="423">
          <cell r="A423">
            <v>512150</v>
          </cell>
          <cell r="C423" t="str">
            <v>Rev-Comm Electric-Administrative Credit</v>
          </cell>
          <cell r="D423">
            <v>8481860.4199999999</v>
          </cell>
          <cell r="F423">
            <v>28937308.02</v>
          </cell>
          <cell r="H423">
            <v>-20455447.600000001</v>
          </cell>
        </row>
        <row r="424">
          <cell r="A424">
            <v>512175</v>
          </cell>
          <cell r="C424" t="str">
            <v>Rev-Commercial-Procurement Cost Adjustm</v>
          </cell>
          <cell r="D424">
            <v>5948951.0599999996</v>
          </cell>
          <cell r="F424">
            <v>-10400126.970000001</v>
          </cell>
          <cell r="H424">
            <v>16349078.030000001</v>
          </cell>
        </row>
        <row r="425">
          <cell r="A425">
            <v>512200</v>
          </cell>
          <cell r="C425" t="str">
            <v>Rev-Comm Elec - Primary</v>
          </cell>
          <cell r="D425">
            <v>-1606.44</v>
          </cell>
          <cell r="F425">
            <v>-8096.3</v>
          </cell>
          <cell r="H425">
            <v>6489.8600000000006</v>
          </cell>
        </row>
        <row r="426">
          <cell r="A426">
            <v>512400</v>
          </cell>
          <cell r="C426" t="str">
            <v>Rev-Comm Elec Unbilled</v>
          </cell>
          <cell r="D426">
            <v>5670277</v>
          </cell>
          <cell r="F426">
            <v>14210774.289999999</v>
          </cell>
          <cell r="H426">
            <v>-8540497.2899999991</v>
          </cell>
        </row>
        <row r="427">
          <cell r="A427">
            <v>512450</v>
          </cell>
          <cell r="C427" t="str">
            <v>Rev-Comm Elec-Administrative Credit - U</v>
          </cell>
          <cell r="D427">
            <v>-197154</v>
          </cell>
          <cell r="F427">
            <v>-229689.98</v>
          </cell>
          <cell r="H427">
            <v>32535.98000000001</v>
          </cell>
        </row>
        <row r="428">
          <cell r="A428">
            <v>512475</v>
          </cell>
          <cell r="C428" t="str">
            <v>Rev-Comm Elec-Procurement Cost Adj-SOS-</v>
          </cell>
          <cell r="D428">
            <v>-171491</v>
          </cell>
          <cell r="F428">
            <v>-1646974.36</v>
          </cell>
          <cell r="H428">
            <v>1475483.36</v>
          </cell>
        </row>
        <row r="429">
          <cell r="A429">
            <v>514100</v>
          </cell>
          <cell r="C429" t="str">
            <v>Rev-Pub St&amp;Hy Elec</v>
          </cell>
          <cell r="D429">
            <v>-6103022.3499999996</v>
          </cell>
          <cell r="F429">
            <v>-5341458.3899999997</v>
          </cell>
          <cell r="H429">
            <v>-761563.96</v>
          </cell>
        </row>
        <row r="430">
          <cell r="A430">
            <v>514150</v>
          </cell>
          <cell r="C430" t="str">
            <v>Rev-Pub St&amp;Hy Elec - Administrative Cre</v>
          </cell>
          <cell r="D430">
            <v>244872.05</v>
          </cell>
          <cell r="F430">
            <v>0</v>
          </cell>
          <cell r="H430">
            <v>244872.05</v>
          </cell>
        </row>
        <row r="431">
          <cell r="A431">
            <v>514175</v>
          </cell>
          <cell r="C431" t="str">
            <v>Rev-Pub St&amp;Hy Elec-Procurement Cost Adj</v>
          </cell>
          <cell r="D431">
            <v>38055</v>
          </cell>
          <cell r="F431">
            <v>0</v>
          </cell>
          <cell r="H431">
            <v>38055</v>
          </cell>
        </row>
        <row r="432">
          <cell r="A432">
            <v>514400</v>
          </cell>
          <cell r="C432" t="str">
            <v>Rev-Street Light Service</v>
          </cell>
          <cell r="D432">
            <v>-7203579.7800000003</v>
          </cell>
          <cell r="F432">
            <v>-6945036.9100000001</v>
          </cell>
          <cell r="H432">
            <v>-258542.87000000011</v>
          </cell>
        </row>
        <row r="433">
          <cell r="A433">
            <v>516050</v>
          </cell>
          <cell r="C433" t="str">
            <v>Rev-Railroad &amp; Traction Service</v>
          </cell>
          <cell r="D433">
            <v>-13113083.35</v>
          </cell>
          <cell r="F433">
            <v>-12574149.6</v>
          </cell>
          <cell r="H433">
            <v>-538933.75</v>
          </cell>
        </row>
        <row r="434">
          <cell r="A434">
            <v>516100</v>
          </cell>
          <cell r="C434" t="str">
            <v>Rev-Resale Generation</v>
          </cell>
          <cell r="D434">
            <v>-1125112.06</v>
          </cell>
          <cell r="F434">
            <v>-529990.9</v>
          </cell>
          <cell r="H434">
            <v>-595121.16</v>
          </cell>
        </row>
        <row r="435">
          <cell r="A435">
            <v>516200</v>
          </cell>
          <cell r="C435" t="str">
            <v>Rev-System Interchange</v>
          </cell>
          <cell r="D435">
            <v>-17993053.190000001</v>
          </cell>
          <cell r="F435">
            <v>-639007.07999999996</v>
          </cell>
          <cell r="H435">
            <v>-17354046.110000003</v>
          </cell>
        </row>
        <row r="436">
          <cell r="A436">
            <v>516204</v>
          </cell>
          <cell r="C436" t="str">
            <v>Rev-PJM-Seams Elimination Cost Assignme</v>
          </cell>
          <cell r="D436">
            <v>1022933.36</v>
          </cell>
          <cell r="F436">
            <v>-577827.39</v>
          </cell>
          <cell r="H436">
            <v>1600760.75</v>
          </cell>
        </row>
        <row r="437">
          <cell r="A437">
            <v>516206</v>
          </cell>
          <cell r="C437" t="str">
            <v>Rev-Sys-Transmission Congestion chgs.</v>
          </cell>
          <cell r="D437">
            <v>-3225564.09</v>
          </cell>
          <cell r="F437">
            <v>-875025.2</v>
          </cell>
          <cell r="H437">
            <v>-2350538.8899999997</v>
          </cell>
        </row>
        <row r="438">
          <cell r="A438">
            <v>516207</v>
          </cell>
          <cell r="C438" t="str">
            <v>Rev-Sys-Transmission Losses</v>
          </cell>
          <cell r="D438">
            <v>-859888.96</v>
          </cell>
          <cell r="F438">
            <v>-383539.04</v>
          </cell>
          <cell r="H438">
            <v>-476349.92</v>
          </cell>
        </row>
        <row r="439">
          <cell r="A439">
            <v>516208</v>
          </cell>
          <cell r="C439" t="str">
            <v>Rev-Sys-Emergency Energy Sales</v>
          </cell>
          <cell r="D439">
            <v>-137.41</v>
          </cell>
          <cell r="F439">
            <v>0</v>
          </cell>
          <cell r="H439">
            <v>-137.41</v>
          </cell>
        </row>
        <row r="440">
          <cell r="A440">
            <v>516214</v>
          </cell>
          <cell r="C440" t="str">
            <v>Rev-Sys-Network Tranmission Service Cre</v>
          </cell>
          <cell r="D440">
            <v>-90490713.760000005</v>
          </cell>
          <cell r="F440">
            <v>-93397448.269999996</v>
          </cell>
          <cell r="H440">
            <v>2906734.5099999905</v>
          </cell>
        </row>
        <row r="441">
          <cell r="A441">
            <v>516217</v>
          </cell>
          <cell r="C441" t="str">
            <v>Rev-System-Auction Revenue Rights</v>
          </cell>
          <cell r="D441">
            <v>-311802.3</v>
          </cell>
          <cell r="F441">
            <v>0</v>
          </cell>
          <cell r="H441">
            <v>-311802.3</v>
          </cell>
        </row>
        <row r="442">
          <cell r="A442">
            <v>516218</v>
          </cell>
          <cell r="C442" t="str">
            <v>Rev-System-Capacity</v>
          </cell>
          <cell r="D442">
            <v>-7257243.4800000004</v>
          </cell>
          <cell r="F442">
            <v>0</v>
          </cell>
          <cell r="H442">
            <v>-7257243.4800000004</v>
          </cell>
        </row>
        <row r="443">
          <cell r="A443">
            <v>518100</v>
          </cell>
          <cell r="C443" t="str">
            <v>Rev-Unbilled Elec</v>
          </cell>
          <cell r="D443">
            <v>0</v>
          </cell>
          <cell r="F443">
            <v>36013</v>
          </cell>
          <cell r="H443">
            <v>-36013</v>
          </cell>
        </row>
        <row r="444">
          <cell r="A444">
            <v>519100</v>
          </cell>
          <cell r="C444" t="str">
            <v>Rev-Late Payments - Elec</v>
          </cell>
          <cell r="D444">
            <v>-6722850.0899999999</v>
          </cell>
          <cell r="F444">
            <v>-5563146.0499999998</v>
          </cell>
          <cell r="H444">
            <v>-1159704.04</v>
          </cell>
        </row>
        <row r="445">
          <cell r="A445">
            <v>519500</v>
          </cell>
          <cell r="C445" t="str">
            <v>Rev-Misc Service Revenue - Electric</v>
          </cell>
          <cell r="D445">
            <v>-764396.41</v>
          </cell>
          <cell r="F445">
            <v>-867662.06</v>
          </cell>
          <cell r="H445">
            <v>103265.65000000002</v>
          </cell>
        </row>
        <row r="446">
          <cell r="A446">
            <v>520100</v>
          </cell>
          <cell r="C446" t="str">
            <v>Rev-Rent Electric/Gas</v>
          </cell>
          <cell r="D446">
            <v>-13097456.529999999</v>
          </cell>
          <cell r="F446">
            <v>-12153865.91</v>
          </cell>
          <cell r="H446">
            <v>-943590.61999999918</v>
          </cell>
        </row>
        <row r="447">
          <cell r="A447">
            <v>520500</v>
          </cell>
          <cell r="C447" t="str">
            <v>Rev-Other Rev Electric</v>
          </cell>
          <cell r="D447">
            <v>-4490038.9800000004</v>
          </cell>
          <cell r="F447">
            <v>-1436225.08</v>
          </cell>
          <cell r="H447">
            <v>-3053813.9000000004</v>
          </cell>
        </row>
        <row r="448">
          <cell r="A448">
            <v>520510</v>
          </cell>
          <cell r="C448" t="str">
            <v>Rev-Scheduling, System Control &amp; Dispat</v>
          </cell>
          <cell r="D448">
            <v>-626625.81000000006</v>
          </cell>
          <cell r="F448">
            <v>-600860.35</v>
          </cell>
          <cell r="H448">
            <v>-25765.460000000079</v>
          </cell>
        </row>
        <row r="449">
          <cell r="A449">
            <v>520514</v>
          </cell>
          <cell r="C449" t="str">
            <v>Rev-Sys-Operating Reserve Spinning Rese</v>
          </cell>
          <cell r="D449">
            <v>-1853968.65</v>
          </cell>
          <cell r="F449">
            <v>0</v>
          </cell>
          <cell r="H449">
            <v>-1853968.65</v>
          </cell>
        </row>
        <row r="450">
          <cell r="A450">
            <v>520519</v>
          </cell>
          <cell r="C450" t="str">
            <v>Rev-Transmission Service - Firm</v>
          </cell>
          <cell r="D450">
            <v>-1864911.71</v>
          </cell>
          <cell r="F450">
            <v>-764616.39</v>
          </cell>
          <cell r="H450">
            <v>-1100295.3199999998</v>
          </cell>
        </row>
        <row r="451">
          <cell r="A451">
            <v>520520</v>
          </cell>
          <cell r="C451" t="str">
            <v>Rev-Transmission Service - Non-firm</v>
          </cell>
          <cell r="D451">
            <v>-354292.08</v>
          </cell>
          <cell r="F451">
            <v>-669419.59</v>
          </cell>
          <cell r="H451">
            <v>315127.50999999995</v>
          </cell>
        </row>
        <row r="452">
          <cell r="A452">
            <v>633500</v>
          </cell>
          <cell r="C452" t="str">
            <v>Revenue-Property Claims Billed-Electric</v>
          </cell>
          <cell r="D452">
            <v>-3083495.81</v>
          </cell>
          <cell r="F452">
            <v>-3273177.93</v>
          </cell>
          <cell r="H452">
            <v>189682.12000000011</v>
          </cell>
        </row>
        <row r="453">
          <cell r="A453">
            <v>633535</v>
          </cell>
          <cell r="C453" t="str">
            <v>Revenue-Other Accounts Receivable Bille</v>
          </cell>
          <cell r="D453">
            <v>-2135439.4</v>
          </cell>
          <cell r="F453">
            <v>-3974784.08</v>
          </cell>
          <cell r="H453">
            <v>1839344.6800000002</v>
          </cell>
        </row>
        <row r="454">
          <cell r="A454">
            <v>633570</v>
          </cell>
          <cell r="C454" t="str">
            <v>Revenue-Settlements-Special Billing-Ele</v>
          </cell>
          <cell r="D454">
            <v>195026.81</v>
          </cell>
          <cell r="F454">
            <v>17630.150000000001</v>
          </cell>
          <cell r="H454">
            <v>177396.66</v>
          </cell>
        </row>
        <row r="455">
          <cell r="A455">
            <v>633580</v>
          </cell>
          <cell r="C455" t="str">
            <v>Revenue-Limited Liability Property Dama</v>
          </cell>
          <cell r="D455">
            <v>41476.51</v>
          </cell>
          <cell r="F455">
            <v>0</v>
          </cell>
          <cell r="H455">
            <v>41476.51</v>
          </cell>
        </row>
        <row r="456">
          <cell r="A456">
            <v>633600</v>
          </cell>
          <cell r="C456" t="str">
            <v>Revenue-Property Claims Unbilled-Electr</v>
          </cell>
          <cell r="D456">
            <v>298005.58</v>
          </cell>
          <cell r="F456">
            <v>287450.98</v>
          </cell>
          <cell r="H456">
            <v>10554.600000000035</v>
          </cell>
        </row>
        <row r="457">
          <cell r="A457">
            <v>633635</v>
          </cell>
          <cell r="C457" t="str">
            <v>Revenue-Other Accounts Receivable Unbil</v>
          </cell>
          <cell r="D457">
            <v>-329211.09000000003</v>
          </cell>
          <cell r="F457">
            <v>544453.93000000005</v>
          </cell>
          <cell r="H457">
            <v>-873665.02</v>
          </cell>
        </row>
        <row r="458">
          <cell r="A458">
            <v>633660</v>
          </cell>
          <cell r="C458" t="str">
            <v>Revenue-Sales Slips</v>
          </cell>
          <cell r="D458">
            <v>-2570339.77</v>
          </cell>
          <cell r="F458">
            <v>-2183634.7799999998</v>
          </cell>
          <cell r="H458">
            <v>-386704.99000000022</v>
          </cell>
        </row>
        <row r="459">
          <cell r="A459">
            <v>751315</v>
          </cell>
          <cell r="C459" t="str">
            <v>Administrative Credit - MD SOS</v>
          </cell>
          <cell r="D459">
            <v>4103688.26</v>
          </cell>
          <cell r="F459">
            <v>-4703396.9400000004</v>
          </cell>
          <cell r="H459">
            <v>8807085.1999999993</v>
          </cell>
        </row>
        <row r="460">
          <cell r="A460" t="str">
            <v>Regulated Electric Revenue</v>
          </cell>
          <cell r="D460">
            <v>-2199065741.48</v>
          </cell>
          <cell r="F460">
            <v>-2214937984.7600002</v>
          </cell>
          <cell r="H460">
            <v>15872243.28000021</v>
          </cell>
        </row>
        <row r="461">
          <cell r="A461" t="str">
            <v>Total Utility Revenue</v>
          </cell>
          <cell r="D461">
            <v>-2199065741.48</v>
          </cell>
          <cell r="F461">
            <v>-2214937984.7600002</v>
          </cell>
          <cell r="H461">
            <v>15872243.28000021</v>
          </cell>
        </row>
        <row r="462">
          <cell r="H462">
            <v>0</v>
          </cell>
        </row>
        <row r="463">
          <cell r="A463">
            <v>610400</v>
          </cell>
          <cell r="C463" t="str">
            <v>Revenue - PJM Active Load Management</v>
          </cell>
          <cell r="D463">
            <v>0</v>
          </cell>
          <cell r="F463">
            <v>-7931.47</v>
          </cell>
          <cell r="H463">
            <v>7931.47</v>
          </cell>
        </row>
        <row r="464">
          <cell r="A464" t="str">
            <v>Nonregulated electric revenues</v>
          </cell>
          <cell r="D464">
            <v>0</v>
          </cell>
          <cell r="F464">
            <v>-7931.47</v>
          </cell>
          <cell r="H464">
            <v>7931.47</v>
          </cell>
        </row>
        <row r="465">
          <cell r="A465">
            <v>680052</v>
          </cell>
          <cell r="C465" t="str">
            <v>VAS - Miscellaneous</v>
          </cell>
          <cell r="D465">
            <v>-1703625.81</v>
          </cell>
          <cell r="F465">
            <v>-1926443.82</v>
          </cell>
          <cell r="H465">
            <v>222818.01</v>
          </cell>
        </row>
        <row r="466">
          <cell r="A466">
            <v>680152</v>
          </cell>
          <cell r="C466" t="str">
            <v>VAS-Revenues Unbilled Electric-Special</v>
          </cell>
          <cell r="D466">
            <v>56297.81</v>
          </cell>
          <cell r="F466">
            <v>408804.11</v>
          </cell>
          <cell r="H466">
            <v>-352506.3</v>
          </cell>
        </row>
        <row r="467">
          <cell r="A467" t="str">
            <v>Diversified Revenues</v>
          </cell>
          <cell r="D467">
            <v>-1647328</v>
          </cell>
          <cell r="F467">
            <v>-1517639.71</v>
          </cell>
          <cell r="H467">
            <v>-129688.29000000004</v>
          </cell>
        </row>
        <row r="468">
          <cell r="A468" t="str">
            <v>Total Competitive Operations</v>
          </cell>
          <cell r="D468">
            <v>-1647328</v>
          </cell>
          <cell r="F468">
            <v>-1525571.18</v>
          </cell>
          <cell r="H468">
            <v>-121756.82000000007</v>
          </cell>
        </row>
        <row r="469">
          <cell r="H469">
            <v>0</v>
          </cell>
        </row>
        <row r="470">
          <cell r="A470">
            <v>400100</v>
          </cell>
          <cell r="C470" t="str">
            <v>Inter Company-Revenues</v>
          </cell>
          <cell r="D470">
            <v>-140772.87</v>
          </cell>
          <cell r="F470">
            <v>-48036.29</v>
          </cell>
          <cell r="H470">
            <v>-92736.579999999987</v>
          </cell>
        </row>
        <row r="471">
          <cell r="A471">
            <v>420100</v>
          </cell>
          <cell r="C471" t="str">
            <v>Intra Company-Co Use Revenue</v>
          </cell>
          <cell r="D471">
            <v>0</v>
          </cell>
          <cell r="F471">
            <v>-78818.720000000001</v>
          </cell>
          <cell r="H471">
            <v>78818.720000000001</v>
          </cell>
        </row>
        <row r="472">
          <cell r="A472">
            <v>420101</v>
          </cell>
          <cell r="C472" t="str">
            <v>Inter Company-Lease Revenue-Buildings</v>
          </cell>
          <cell r="D472">
            <v>-2685781.28</v>
          </cell>
          <cell r="F472">
            <v>-1884970.15</v>
          </cell>
          <cell r="H472">
            <v>-800811.12999999989</v>
          </cell>
        </row>
        <row r="473">
          <cell r="A473">
            <v>420102</v>
          </cell>
          <cell r="C473" t="str">
            <v>Inter Company-Lease Revenue-IS Assets</v>
          </cell>
          <cell r="D473">
            <v>-848717</v>
          </cell>
          <cell r="F473">
            <v>-848717</v>
          </cell>
          <cell r="H473">
            <v>0</v>
          </cell>
        </row>
        <row r="474">
          <cell r="A474">
            <v>420104</v>
          </cell>
          <cell r="C474" t="str">
            <v>Inter Company-CRP Revenue</v>
          </cell>
          <cell r="D474">
            <v>-70501.25</v>
          </cell>
          <cell r="F474">
            <v>-146087.32999999999</v>
          </cell>
          <cell r="H474">
            <v>75586.079999999987</v>
          </cell>
        </row>
        <row r="475">
          <cell r="A475" t="str">
            <v>Inter Company Revenues</v>
          </cell>
          <cell r="D475">
            <v>-3745772.4</v>
          </cell>
          <cell r="F475">
            <v>-3006629.49</v>
          </cell>
          <cell r="H475">
            <v>-739142.90999999968</v>
          </cell>
        </row>
        <row r="476">
          <cell r="A476">
            <v>420201</v>
          </cell>
          <cell r="C476" t="str">
            <v>Inter Company-Lease Expense-Buildings</v>
          </cell>
          <cell r="D476">
            <v>3577934.93</v>
          </cell>
          <cell r="F476">
            <v>5093547.5</v>
          </cell>
          <cell r="H476">
            <v>-1515612.5699999998</v>
          </cell>
        </row>
        <row r="477">
          <cell r="A477">
            <v>427260</v>
          </cell>
          <cell r="C477" t="str">
            <v>I/C Power Purchases-Pepco/CESI</v>
          </cell>
          <cell r="D477">
            <v>63321121.090000004</v>
          </cell>
          <cell r="F477">
            <v>35645455.439999998</v>
          </cell>
          <cell r="H477">
            <v>27675665.650000006</v>
          </cell>
        </row>
        <row r="478">
          <cell r="A478" t="str">
            <v>Inter Company Expenses</v>
          </cell>
          <cell r="D478">
            <v>66899056.020000003</v>
          </cell>
          <cell r="F478">
            <v>40739002.939999998</v>
          </cell>
          <cell r="H478">
            <v>26160053.080000006</v>
          </cell>
        </row>
        <row r="479">
          <cell r="A479" t="str">
            <v>Total Inter Company</v>
          </cell>
          <cell r="D479">
            <v>63153283.619999997</v>
          </cell>
          <cell r="F479">
            <v>37732373.450000003</v>
          </cell>
          <cell r="H479">
            <v>25420910.169999994</v>
          </cell>
        </row>
        <row r="480">
          <cell r="H480">
            <v>0</v>
          </cell>
        </row>
        <row r="481">
          <cell r="A481" t="str">
            <v>Total Operating Revenue</v>
          </cell>
          <cell r="D481">
            <v>-2137559785.8599999</v>
          </cell>
          <cell r="F481">
            <v>-2178731182.4899998</v>
          </cell>
          <cell r="H481">
            <v>41171396.629999876</v>
          </cell>
        </row>
        <row r="482">
          <cell r="H482">
            <v>0</v>
          </cell>
        </row>
        <row r="483">
          <cell r="A483" t="str">
            <v>Operating Expenses</v>
          </cell>
          <cell r="H483">
            <v>0</v>
          </cell>
        </row>
        <row r="484">
          <cell r="H484">
            <v>0</v>
          </cell>
        </row>
        <row r="485">
          <cell r="A485">
            <v>751000</v>
          </cell>
          <cell r="C485" t="str">
            <v>Purchased Power - System Regulation Cha</v>
          </cell>
          <cell r="D485">
            <v>251365.2</v>
          </cell>
          <cell r="F485">
            <v>250097.22</v>
          </cell>
          <cell r="H485">
            <v>1267.9800000000105</v>
          </cell>
        </row>
        <row r="486">
          <cell r="A486">
            <v>751001</v>
          </cell>
          <cell r="C486" t="str">
            <v>Purchased Power - System Operating Rese</v>
          </cell>
          <cell r="D486">
            <v>867482.18</v>
          </cell>
          <cell r="F486">
            <v>646042.04</v>
          </cell>
          <cell r="H486">
            <v>221440.14</v>
          </cell>
        </row>
        <row r="487">
          <cell r="A487">
            <v>751002</v>
          </cell>
          <cell r="C487" t="str">
            <v>Purchased Power - System Transmission L</v>
          </cell>
          <cell r="D487">
            <v>347170.91</v>
          </cell>
          <cell r="F487">
            <v>0</v>
          </cell>
          <cell r="H487">
            <v>347170.91</v>
          </cell>
        </row>
        <row r="488">
          <cell r="A488">
            <v>751006</v>
          </cell>
          <cell r="C488" t="str">
            <v>Purchased Power - System Meter Error Co</v>
          </cell>
          <cell r="D488">
            <v>-496713.27</v>
          </cell>
          <cell r="F488">
            <v>-313940.45</v>
          </cell>
          <cell r="H488">
            <v>-182772.82</v>
          </cell>
        </row>
        <row r="489">
          <cell r="A489">
            <v>751008</v>
          </cell>
          <cell r="C489" t="str">
            <v>Purchased Power - System Ramapo PAR</v>
          </cell>
          <cell r="D489">
            <v>174858.46</v>
          </cell>
          <cell r="F489">
            <v>183706.12</v>
          </cell>
          <cell r="H489">
            <v>-8847.6600000000035</v>
          </cell>
        </row>
        <row r="490">
          <cell r="A490">
            <v>751010</v>
          </cell>
          <cell r="C490" t="str">
            <v>Purchased Power - System Marketers</v>
          </cell>
          <cell r="D490">
            <v>1093930517.8</v>
          </cell>
          <cell r="F490">
            <v>1158804056.1600001</v>
          </cell>
          <cell r="H490">
            <v>-64873538.360000134</v>
          </cell>
        </row>
        <row r="491">
          <cell r="A491">
            <v>751012</v>
          </cell>
          <cell r="C491" t="str">
            <v>Purchased Power - Renewable Energy Cred</v>
          </cell>
          <cell r="D491">
            <v>1635.91</v>
          </cell>
          <cell r="F491">
            <v>24897.22</v>
          </cell>
          <cell r="H491">
            <v>-23261.31</v>
          </cell>
        </row>
        <row r="492">
          <cell r="A492">
            <v>751015</v>
          </cell>
          <cell r="C492" t="str">
            <v>Purchased Power - System Interchange</v>
          </cell>
          <cell r="D492">
            <v>22378865.140000001</v>
          </cell>
          <cell r="F492">
            <v>30604498.359999999</v>
          </cell>
          <cell r="H492">
            <v>-8225633.2199999988</v>
          </cell>
        </row>
        <row r="493">
          <cell r="A493">
            <v>751016</v>
          </cell>
          <cell r="C493" t="str">
            <v>Purch Power-Sys Transm Congestion Charg</v>
          </cell>
          <cell r="D493">
            <v>3344790.19</v>
          </cell>
          <cell r="F493">
            <v>0</v>
          </cell>
          <cell r="H493">
            <v>3344790.19</v>
          </cell>
        </row>
        <row r="494">
          <cell r="A494">
            <v>751017</v>
          </cell>
          <cell r="C494" t="str">
            <v>Purch Pwr-Sys-Reactive Supply &amp; Voltage</v>
          </cell>
          <cell r="D494">
            <v>122196.89</v>
          </cell>
          <cell r="F494">
            <v>58818.61</v>
          </cell>
          <cell r="H494">
            <v>63378.28</v>
          </cell>
        </row>
        <row r="495">
          <cell r="A495">
            <v>751021</v>
          </cell>
          <cell r="C495" t="str">
            <v>Purchased Power-System-Customer Chge</v>
          </cell>
          <cell r="D495">
            <v>2747599.48</v>
          </cell>
          <cell r="F495">
            <v>3673293.48</v>
          </cell>
          <cell r="H495">
            <v>-925694</v>
          </cell>
        </row>
        <row r="496">
          <cell r="A496">
            <v>751024</v>
          </cell>
          <cell r="C496" t="str">
            <v>Purchased Power - SECA Charge</v>
          </cell>
          <cell r="D496">
            <v>0</v>
          </cell>
          <cell r="F496">
            <v>1373149.76</v>
          </cell>
          <cell r="H496">
            <v>-1373149.76</v>
          </cell>
        </row>
        <row r="497">
          <cell r="A497">
            <v>751025</v>
          </cell>
          <cell r="C497" t="str">
            <v>Purchased Power - Other</v>
          </cell>
          <cell r="D497">
            <v>11938927.630000001</v>
          </cell>
          <cell r="F497">
            <v>999995.78</v>
          </cell>
          <cell r="H497">
            <v>10938931.850000001</v>
          </cell>
        </row>
        <row r="498">
          <cell r="A498">
            <v>751026</v>
          </cell>
          <cell r="C498" t="str">
            <v>Purchased Power-Sys Network Transmissio</v>
          </cell>
          <cell r="D498">
            <v>39064418.810000002</v>
          </cell>
          <cell r="F498">
            <v>50808629.100000001</v>
          </cell>
          <cell r="H498">
            <v>-11744210.289999999</v>
          </cell>
        </row>
        <row r="499">
          <cell r="A499">
            <v>751250</v>
          </cell>
          <cell r="C499" t="str">
            <v>Deferred Purchased Power Expense - SOS</v>
          </cell>
          <cell r="D499">
            <v>-13231305.18</v>
          </cell>
          <cell r="F499">
            <v>14409925.199999999</v>
          </cell>
          <cell r="H499">
            <v>-27641230.379999999</v>
          </cell>
        </row>
        <row r="500">
          <cell r="A500">
            <v>751251</v>
          </cell>
          <cell r="C500" t="str">
            <v>Deferred Transmission Expenses - SOS</v>
          </cell>
          <cell r="D500">
            <v>1217257.05</v>
          </cell>
          <cell r="F500">
            <v>2042653.23</v>
          </cell>
          <cell r="H500">
            <v>-825396.17999999993</v>
          </cell>
        </row>
        <row r="501">
          <cell r="A501" t="str">
            <v>Regulated Electric Fuel &amp; Purchased Power</v>
          </cell>
          <cell r="D501">
            <v>1162659067.2</v>
          </cell>
          <cell r="F501">
            <v>1263565821.8299999</v>
          </cell>
          <cell r="H501">
            <v>-100906754.62999988</v>
          </cell>
        </row>
        <row r="502">
          <cell r="A502">
            <v>751037</v>
          </cell>
          <cell r="C502" t="str">
            <v>Purchased Power-Transmission Market Cha</v>
          </cell>
          <cell r="D502">
            <v>3024.4</v>
          </cell>
          <cell r="F502">
            <v>2203.17</v>
          </cell>
          <cell r="H502">
            <v>821.23</v>
          </cell>
        </row>
        <row r="503">
          <cell r="A503">
            <v>751206</v>
          </cell>
          <cell r="C503" t="str">
            <v>Purchased Power -Non System Regulation</v>
          </cell>
          <cell r="D503">
            <v>0</v>
          </cell>
          <cell r="F503">
            <v>15995.74</v>
          </cell>
          <cell r="H503">
            <v>-15995.74</v>
          </cell>
        </row>
        <row r="504">
          <cell r="A504">
            <v>751207</v>
          </cell>
          <cell r="C504" t="str">
            <v>Misc PP Support Exp-Non System-Misc. Ex</v>
          </cell>
          <cell r="D504">
            <v>330.52</v>
          </cell>
          <cell r="F504">
            <v>0</v>
          </cell>
          <cell r="H504">
            <v>330.52</v>
          </cell>
        </row>
        <row r="505">
          <cell r="A505" t="str">
            <v>Nonregulated electric fuel &amp; pur. power</v>
          </cell>
          <cell r="D505">
            <v>3354.92</v>
          </cell>
          <cell r="F505">
            <v>18198.91</v>
          </cell>
          <cell r="H505">
            <v>-14843.99</v>
          </cell>
        </row>
        <row r="506">
          <cell r="A506">
            <v>751027</v>
          </cell>
          <cell r="C506" t="str">
            <v>Purchased Power-Sys-Black Start Service</v>
          </cell>
          <cell r="D506">
            <v>1404.53</v>
          </cell>
          <cell r="F506">
            <v>2594</v>
          </cell>
          <cell r="H506">
            <v>-1189.47</v>
          </cell>
        </row>
        <row r="507">
          <cell r="A507">
            <v>751100</v>
          </cell>
          <cell r="C507" t="str">
            <v>Purchased Power-System Capacity</v>
          </cell>
          <cell r="D507">
            <v>19839990.859999999</v>
          </cell>
          <cell r="F507">
            <v>503715.87</v>
          </cell>
          <cell r="H507">
            <v>19336274.989999998</v>
          </cell>
        </row>
        <row r="508">
          <cell r="A508" t="str">
            <v>Purchased Capacity</v>
          </cell>
          <cell r="D508">
            <v>19841395.390000001</v>
          </cell>
          <cell r="F508">
            <v>506309.87</v>
          </cell>
          <cell r="H508">
            <v>19335085.52</v>
          </cell>
        </row>
        <row r="509">
          <cell r="A509" t="str">
            <v>Total Fuel and Purchased Energy</v>
          </cell>
          <cell r="D509">
            <v>1182503817.51</v>
          </cell>
          <cell r="F509">
            <v>1264090330.6099999</v>
          </cell>
          <cell r="H509">
            <v>-81586513.099999905</v>
          </cell>
        </row>
        <row r="510">
          <cell r="H510">
            <v>0</v>
          </cell>
        </row>
        <row r="511">
          <cell r="A511">
            <v>710005</v>
          </cell>
          <cell r="C511" t="str">
            <v>Salaries-Base Wages</v>
          </cell>
          <cell r="D511">
            <v>90346550.359999999</v>
          </cell>
          <cell r="F511">
            <v>92449873.900000006</v>
          </cell>
          <cell r="H511">
            <v>-2103323.5400000066</v>
          </cell>
        </row>
        <row r="512">
          <cell r="A512">
            <v>710010</v>
          </cell>
          <cell r="C512" t="str">
            <v>Salaries-Overtime</v>
          </cell>
          <cell r="D512">
            <v>17572231.23</v>
          </cell>
          <cell r="F512">
            <v>13062258.6</v>
          </cell>
          <cell r="H512">
            <v>4509972.6300000008</v>
          </cell>
        </row>
        <row r="513">
          <cell r="A513">
            <v>710015</v>
          </cell>
          <cell r="C513" t="str">
            <v>Salaries-Meal Allowance</v>
          </cell>
          <cell r="D513">
            <v>636359.12</v>
          </cell>
          <cell r="F513">
            <v>460996.03</v>
          </cell>
          <cell r="H513">
            <v>175363.08999999997</v>
          </cell>
        </row>
        <row r="514">
          <cell r="A514">
            <v>710016</v>
          </cell>
          <cell r="C514" t="str">
            <v>Salaries-Auto Allowance</v>
          </cell>
          <cell r="D514">
            <v>184071.28</v>
          </cell>
          <cell r="F514">
            <v>191055.52</v>
          </cell>
          <cell r="H514">
            <v>-6984.2399999999907</v>
          </cell>
        </row>
        <row r="515">
          <cell r="A515">
            <v>710017</v>
          </cell>
          <cell r="C515" t="str">
            <v>Salaries-Vehicle Commuting Fee</v>
          </cell>
          <cell r="D515">
            <v>-54766.07</v>
          </cell>
          <cell r="F515">
            <v>-51065.89</v>
          </cell>
          <cell r="H515">
            <v>-3700.1800000000003</v>
          </cell>
        </row>
        <row r="516">
          <cell r="A516">
            <v>710020</v>
          </cell>
          <cell r="C516" t="str">
            <v>Salaries-Incentive Pay</v>
          </cell>
          <cell r="D516">
            <v>33169</v>
          </cell>
          <cell r="F516">
            <v>23954</v>
          </cell>
          <cell r="H516">
            <v>9215</v>
          </cell>
        </row>
        <row r="517">
          <cell r="A517">
            <v>710022</v>
          </cell>
          <cell r="C517" t="str">
            <v>Salaries-Employee Recognition Award</v>
          </cell>
          <cell r="D517">
            <v>91256.18</v>
          </cell>
          <cell r="F517">
            <v>86549.17</v>
          </cell>
          <cell r="H517">
            <v>4707.0099999999948</v>
          </cell>
        </row>
        <row r="518">
          <cell r="A518">
            <v>710030</v>
          </cell>
          <cell r="C518" t="str">
            <v>Salaries-Other</v>
          </cell>
          <cell r="D518">
            <v>63998.32</v>
          </cell>
          <cell r="F518">
            <v>-65005.120000000003</v>
          </cell>
          <cell r="H518">
            <v>129003.44</v>
          </cell>
        </row>
        <row r="519">
          <cell r="A519">
            <v>710035</v>
          </cell>
          <cell r="C519" t="str">
            <v>Salaries-LTIP/PARS Dividends</v>
          </cell>
          <cell r="D519">
            <v>2649.92</v>
          </cell>
          <cell r="F519">
            <v>1375.92</v>
          </cell>
          <cell r="H519">
            <v>1274</v>
          </cell>
        </row>
        <row r="520">
          <cell r="A520">
            <v>710036</v>
          </cell>
          <cell r="C520" t="str">
            <v>Salaries-PARS</v>
          </cell>
          <cell r="D520">
            <v>41811.42</v>
          </cell>
          <cell r="F520">
            <v>68477.53</v>
          </cell>
          <cell r="H520">
            <v>-26666.11</v>
          </cell>
        </row>
        <row r="521">
          <cell r="A521">
            <v>710041</v>
          </cell>
          <cell r="C521" t="str">
            <v>Salaries-Severance</v>
          </cell>
          <cell r="D521">
            <v>14159.53</v>
          </cell>
          <cell r="F521">
            <v>1575419.46</v>
          </cell>
          <cell r="H521">
            <v>-1561259.93</v>
          </cell>
        </row>
        <row r="522">
          <cell r="A522">
            <v>710051</v>
          </cell>
          <cell r="C522" t="str">
            <v>Salaries-Relocation</v>
          </cell>
          <cell r="D522">
            <v>4980</v>
          </cell>
          <cell r="F522">
            <v>1577</v>
          </cell>
          <cell r="H522">
            <v>3403</v>
          </cell>
        </row>
        <row r="523">
          <cell r="A523">
            <v>710055</v>
          </cell>
          <cell r="C523" t="str">
            <v>Salaries-Incentive-Safety</v>
          </cell>
          <cell r="D523">
            <v>577581.07999999996</v>
          </cell>
          <cell r="F523">
            <v>681823.24</v>
          </cell>
          <cell r="H523">
            <v>-104242.16000000003</v>
          </cell>
        </row>
        <row r="524">
          <cell r="A524">
            <v>710060</v>
          </cell>
          <cell r="C524" t="str">
            <v>Salaries-Incentive-AIP / MVIP</v>
          </cell>
          <cell r="D524">
            <v>1933404.47</v>
          </cell>
          <cell r="F524">
            <v>-864740</v>
          </cell>
          <cell r="H524">
            <v>2798144.4699999997</v>
          </cell>
        </row>
        <row r="525">
          <cell r="A525">
            <v>710068</v>
          </cell>
          <cell r="C525" t="str">
            <v>Salaries-Incentive-Executive</v>
          </cell>
          <cell r="D525">
            <v>59463.96</v>
          </cell>
          <cell r="F525">
            <v>20817.63</v>
          </cell>
          <cell r="H525">
            <v>38646.33</v>
          </cell>
        </row>
        <row r="526">
          <cell r="A526">
            <v>710071</v>
          </cell>
          <cell r="C526" t="str">
            <v>Incentive-Other CC Recognition-CR</v>
          </cell>
          <cell r="D526">
            <v>-2000</v>
          </cell>
          <cell r="F526">
            <v>-2500</v>
          </cell>
          <cell r="H526">
            <v>500</v>
          </cell>
        </row>
        <row r="527">
          <cell r="A527">
            <v>710072</v>
          </cell>
          <cell r="C527" t="str">
            <v>Incentive-Other CC Recognition-DR</v>
          </cell>
          <cell r="D527">
            <v>2000</v>
          </cell>
          <cell r="F527">
            <v>0</v>
          </cell>
          <cell r="H527">
            <v>2000</v>
          </cell>
        </row>
        <row r="528">
          <cell r="A528">
            <v>710080</v>
          </cell>
          <cell r="C528" t="str">
            <v>Deferred Compensation Liability Adjustm</v>
          </cell>
          <cell r="D528">
            <v>5549689.1799999997</v>
          </cell>
          <cell r="F528">
            <v>2296111.5099999998</v>
          </cell>
          <cell r="H528">
            <v>3253577.67</v>
          </cell>
        </row>
        <row r="529">
          <cell r="A529" t="str">
            <v>Salary</v>
          </cell>
          <cell r="D529">
            <v>117056608.98</v>
          </cell>
          <cell r="F529">
            <v>109936978.5</v>
          </cell>
          <cell r="H529">
            <v>7119630.4800000042</v>
          </cell>
        </row>
        <row r="530">
          <cell r="A530">
            <v>720005</v>
          </cell>
          <cell r="C530" t="str">
            <v>Benefits-FICA / Medicare</v>
          </cell>
          <cell r="D530">
            <v>8153682.5700000003</v>
          </cell>
          <cell r="F530">
            <v>8133246.2800000003</v>
          </cell>
          <cell r="H530">
            <v>20436.290000000037</v>
          </cell>
        </row>
        <row r="531">
          <cell r="A531">
            <v>720010</v>
          </cell>
          <cell r="C531" t="str">
            <v>Benefit-Federal Unemployment Insurance</v>
          </cell>
          <cell r="D531">
            <v>85091.77</v>
          </cell>
          <cell r="F531">
            <v>86801.21</v>
          </cell>
          <cell r="H531">
            <v>-1709.4400000000023</v>
          </cell>
        </row>
        <row r="532">
          <cell r="A532">
            <v>720015</v>
          </cell>
          <cell r="C532" t="str">
            <v>Benefit-State Unemployment Insurance</v>
          </cell>
          <cell r="D532">
            <v>152388.46</v>
          </cell>
          <cell r="F532">
            <v>189344.55</v>
          </cell>
          <cell r="H532">
            <v>-36956.089999999997</v>
          </cell>
        </row>
        <row r="533">
          <cell r="A533">
            <v>721005</v>
          </cell>
          <cell r="C533" t="str">
            <v>Benefit-Pension</v>
          </cell>
          <cell r="D533">
            <v>8038854</v>
          </cell>
          <cell r="F533">
            <v>12243427</v>
          </cell>
          <cell r="H533">
            <v>-4204573</v>
          </cell>
        </row>
        <row r="534">
          <cell r="A534">
            <v>721006</v>
          </cell>
          <cell r="C534" t="str">
            <v>Benefit-Pension Transfer</v>
          </cell>
          <cell r="D534">
            <v>-354308</v>
          </cell>
          <cell r="F534">
            <v>0</v>
          </cell>
          <cell r="H534">
            <v>-354308</v>
          </cell>
        </row>
        <row r="535">
          <cell r="A535">
            <v>721007</v>
          </cell>
          <cell r="C535" t="str">
            <v>Benefit-SERP</v>
          </cell>
          <cell r="D535">
            <v>997767</v>
          </cell>
          <cell r="F535">
            <v>1031289</v>
          </cell>
          <cell r="H535">
            <v>-33522</v>
          </cell>
        </row>
        <row r="536">
          <cell r="A536">
            <v>721021</v>
          </cell>
          <cell r="C536" t="str">
            <v>Benefit - Accrued Vacation</v>
          </cell>
          <cell r="D536">
            <v>-67089.09</v>
          </cell>
          <cell r="F536">
            <v>-437536.75</v>
          </cell>
          <cell r="H536">
            <v>370447.66000000003</v>
          </cell>
        </row>
        <row r="537">
          <cell r="A537">
            <v>721025</v>
          </cell>
          <cell r="C537" t="str">
            <v>Benefit-Workmens Comp</v>
          </cell>
          <cell r="D537">
            <v>5868702.71</v>
          </cell>
          <cell r="F537">
            <v>5474363.5599999996</v>
          </cell>
          <cell r="H537">
            <v>394339.15000000037</v>
          </cell>
        </row>
        <row r="538">
          <cell r="A538">
            <v>721030</v>
          </cell>
          <cell r="C538" t="str">
            <v>Benefit-Savings &amp; Thrift</v>
          </cell>
          <cell r="D538">
            <v>2305100.19</v>
          </cell>
          <cell r="F538">
            <v>2387610.2599999998</v>
          </cell>
          <cell r="H538">
            <v>-82510.069999999832</v>
          </cell>
        </row>
        <row r="539">
          <cell r="A539">
            <v>721035</v>
          </cell>
          <cell r="C539" t="str">
            <v>Benefit-OPEB Medical</v>
          </cell>
          <cell r="D539">
            <v>13300484</v>
          </cell>
          <cell r="F539">
            <v>18798615</v>
          </cell>
          <cell r="H539">
            <v>-5498131</v>
          </cell>
        </row>
        <row r="540">
          <cell r="A540">
            <v>721036</v>
          </cell>
          <cell r="C540" t="str">
            <v>Benefit-OPEB Medical Transfer</v>
          </cell>
          <cell r="D540">
            <v>-339200</v>
          </cell>
          <cell r="F540">
            <v>0</v>
          </cell>
          <cell r="H540">
            <v>-339200</v>
          </cell>
        </row>
        <row r="541">
          <cell r="A541">
            <v>721050</v>
          </cell>
          <cell r="C541" t="str">
            <v>Benefit-LT Disability</v>
          </cell>
          <cell r="D541">
            <v>1739298.6</v>
          </cell>
          <cell r="F541">
            <v>1737714.86</v>
          </cell>
          <cell r="H541">
            <v>1583.7399999999907</v>
          </cell>
        </row>
        <row r="542">
          <cell r="A542">
            <v>721052</v>
          </cell>
          <cell r="C542" t="str">
            <v>Benefit-Surviving Spouse Welfare Plan</v>
          </cell>
          <cell r="D542">
            <v>32911.32</v>
          </cell>
          <cell r="F542">
            <v>0</v>
          </cell>
          <cell r="H542">
            <v>32911.32</v>
          </cell>
        </row>
        <row r="543">
          <cell r="A543">
            <v>721055</v>
          </cell>
          <cell r="C543" t="str">
            <v>Benefit-Medical</v>
          </cell>
          <cell r="D543">
            <v>8225</v>
          </cell>
          <cell r="F543">
            <v>10900</v>
          </cell>
          <cell r="H543">
            <v>-2675</v>
          </cell>
        </row>
        <row r="544">
          <cell r="A544">
            <v>721060</v>
          </cell>
          <cell r="C544" t="str">
            <v>Benefit-Education Plan</v>
          </cell>
          <cell r="D544">
            <v>574880.82999999996</v>
          </cell>
          <cell r="F544">
            <v>615457.29</v>
          </cell>
          <cell r="H544">
            <v>-40576.460000000079</v>
          </cell>
        </row>
        <row r="545">
          <cell r="A545">
            <v>721075</v>
          </cell>
          <cell r="C545" t="str">
            <v>Benefit-Spending Accounts</v>
          </cell>
          <cell r="D545">
            <v>31992.06</v>
          </cell>
          <cell r="F545">
            <v>60531.02</v>
          </cell>
          <cell r="H545">
            <v>-28538.959999999995</v>
          </cell>
        </row>
        <row r="546">
          <cell r="A546">
            <v>721080</v>
          </cell>
          <cell r="C546" t="str">
            <v>Benefit-Employee Association</v>
          </cell>
          <cell r="D546">
            <v>131435</v>
          </cell>
          <cell r="F546">
            <v>109902.21</v>
          </cell>
          <cell r="H546">
            <v>21532.789999999994</v>
          </cell>
        </row>
        <row r="547">
          <cell r="A547">
            <v>721081</v>
          </cell>
          <cell r="C547" t="str">
            <v>Benefit-Child/Elder Care Referral</v>
          </cell>
          <cell r="D547">
            <v>125</v>
          </cell>
          <cell r="F547">
            <v>0</v>
          </cell>
          <cell r="H547">
            <v>125</v>
          </cell>
        </row>
        <row r="548">
          <cell r="A548">
            <v>721082</v>
          </cell>
          <cell r="C548" t="str">
            <v>Benefit-Service Awards</v>
          </cell>
          <cell r="D548">
            <v>0</v>
          </cell>
          <cell r="F548">
            <v>250</v>
          </cell>
          <cell r="H548">
            <v>-250</v>
          </cell>
        </row>
        <row r="549">
          <cell r="A549">
            <v>721084</v>
          </cell>
          <cell r="C549" t="str">
            <v>Benefit-Wellness</v>
          </cell>
          <cell r="D549">
            <v>20587.38</v>
          </cell>
          <cell r="F549">
            <v>26490.080000000002</v>
          </cell>
          <cell r="H549">
            <v>-5902.7000000000007</v>
          </cell>
        </row>
        <row r="550">
          <cell r="A550">
            <v>721085</v>
          </cell>
          <cell r="C550" t="str">
            <v>Benefit-Administration Fee</v>
          </cell>
          <cell r="D550">
            <v>27696.11</v>
          </cell>
          <cell r="F550">
            <v>0</v>
          </cell>
          <cell r="H550">
            <v>27696.11</v>
          </cell>
        </row>
        <row r="551">
          <cell r="A551">
            <v>721086</v>
          </cell>
          <cell r="C551" t="str">
            <v>Benefit-Retiree Costs</v>
          </cell>
          <cell r="D551">
            <v>60235.56</v>
          </cell>
          <cell r="F551">
            <v>2247662.1800000002</v>
          </cell>
          <cell r="H551">
            <v>-2187426.62</v>
          </cell>
        </row>
        <row r="552">
          <cell r="A552">
            <v>721096</v>
          </cell>
          <cell r="C552" t="str">
            <v>Benefit-Allocated from Total Corporate</v>
          </cell>
          <cell r="D552">
            <v>15256699.42</v>
          </cell>
          <cell r="F552">
            <v>16067438.15</v>
          </cell>
          <cell r="H552">
            <v>-810738.73000000045</v>
          </cell>
        </row>
        <row r="553">
          <cell r="A553">
            <v>721098</v>
          </cell>
          <cell r="C553" t="str">
            <v>Benefit-Employee Contributions</v>
          </cell>
          <cell r="D553">
            <v>-1789075.85</v>
          </cell>
          <cell r="F553">
            <v>-1676147.46</v>
          </cell>
          <cell r="H553">
            <v>-112928.39000000013</v>
          </cell>
        </row>
        <row r="554">
          <cell r="A554">
            <v>721099</v>
          </cell>
          <cell r="C554" t="str">
            <v>Benefit-Offset of Actual Expenses</v>
          </cell>
          <cell r="D554">
            <v>-33179002.379999999</v>
          </cell>
          <cell r="F554">
            <v>-33897960.149999999</v>
          </cell>
          <cell r="H554">
            <v>718957.76999999955</v>
          </cell>
        </row>
        <row r="555">
          <cell r="A555">
            <v>722000</v>
          </cell>
          <cell r="C555" t="str">
            <v>Benefit-Accrued Expenses</v>
          </cell>
          <cell r="D555">
            <v>33677952.719999999</v>
          </cell>
          <cell r="F555">
            <v>33639960.149999999</v>
          </cell>
          <cell r="H555">
            <v>37992.570000000298</v>
          </cell>
        </row>
        <row r="556">
          <cell r="A556">
            <v>723000</v>
          </cell>
          <cell r="C556" t="str">
            <v>Benefit-Other</v>
          </cell>
          <cell r="D556">
            <v>116636.7</v>
          </cell>
          <cell r="F556">
            <v>-849287.3</v>
          </cell>
          <cell r="H556">
            <v>965924</v>
          </cell>
        </row>
        <row r="557">
          <cell r="A557" t="str">
            <v>Benefits</v>
          </cell>
          <cell r="D557">
            <v>54852071.079999998</v>
          </cell>
          <cell r="F557">
            <v>66000071.140000001</v>
          </cell>
          <cell r="H557">
            <v>-11148000.060000002</v>
          </cell>
        </row>
        <row r="558">
          <cell r="A558">
            <v>730005</v>
          </cell>
          <cell r="C558" t="str">
            <v>Material-DPL CPD</v>
          </cell>
          <cell r="D558">
            <v>89324.69</v>
          </cell>
          <cell r="F558">
            <v>1239.23</v>
          </cell>
          <cell r="H558">
            <v>88085.46</v>
          </cell>
        </row>
        <row r="559">
          <cell r="A559">
            <v>730007</v>
          </cell>
          <cell r="C559" t="str">
            <v>Material Expense-Direct Ship</v>
          </cell>
          <cell r="D559">
            <v>14077498.92</v>
          </cell>
          <cell r="F559">
            <v>25109669.219999999</v>
          </cell>
          <cell r="H559">
            <v>-11032170.299999999</v>
          </cell>
        </row>
        <row r="560">
          <cell r="A560">
            <v>730008</v>
          </cell>
          <cell r="C560" t="str">
            <v>Material Expense-Fabrication Shop</v>
          </cell>
          <cell r="D560">
            <v>-1400159.29</v>
          </cell>
          <cell r="F560">
            <v>-989796.24</v>
          </cell>
          <cell r="H560">
            <v>-410363.05000000005</v>
          </cell>
        </row>
        <row r="561">
          <cell r="A561">
            <v>730010</v>
          </cell>
          <cell r="C561" t="str">
            <v>Material Expense-Nonstock</v>
          </cell>
          <cell r="D561">
            <v>5588094.6699999999</v>
          </cell>
          <cell r="F561">
            <v>7847532.0999999996</v>
          </cell>
          <cell r="H561">
            <v>-2259437.4299999997</v>
          </cell>
        </row>
        <row r="562">
          <cell r="A562">
            <v>730012</v>
          </cell>
          <cell r="C562" t="str">
            <v>Material-HULV</v>
          </cell>
          <cell r="D562">
            <v>330061.01</v>
          </cell>
          <cell r="F562">
            <v>139586</v>
          </cell>
          <cell r="H562">
            <v>190475.01</v>
          </cell>
        </row>
        <row r="563">
          <cell r="A563">
            <v>730013</v>
          </cell>
          <cell r="C563" t="str">
            <v>Material - Deposits</v>
          </cell>
          <cell r="D563">
            <v>1668210.94</v>
          </cell>
          <cell r="F563">
            <v>0</v>
          </cell>
          <cell r="H563">
            <v>1668210.94</v>
          </cell>
        </row>
        <row r="564">
          <cell r="A564">
            <v>730020</v>
          </cell>
          <cell r="C564" t="str">
            <v>Material Expense-Gasoline</v>
          </cell>
          <cell r="D564">
            <v>1581444.8</v>
          </cell>
          <cell r="F564">
            <v>1596278.02</v>
          </cell>
          <cell r="H564">
            <v>-14833.219999999972</v>
          </cell>
        </row>
        <row r="565">
          <cell r="A565">
            <v>730025</v>
          </cell>
          <cell r="C565" t="str">
            <v>Material-Freight Stock</v>
          </cell>
          <cell r="D565">
            <v>1700</v>
          </cell>
          <cell r="F565">
            <v>0</v>
          </cell>
          <cell r="H565">
            <v>1700</v>
          </cell>
        </row>
        <row r="566">
          <cell r="A566">
            <v>730030</v>
          </cell>
          <cell r="C566" t="str">
            <v>Material-Freight Nonstock</v>
          </cell>
          <cell r="D566">
            <v>12152.97</v>
          </cell>
          <cell r="F566">
            <v>10591</v>
          </cell>
          <cell r="H566">
            <v>1561.9699999999993</v>
          </cell>
        </row>
        <row r="567">
          <cell r="A567">
            <v>730035</v>
          </cell>
          <cell r="C567" t="str">
            <v>Material Expense-Consignment-PEPCO</v>
          </cell>
          <cell r="D567">
            <v>529990.56999999995</v>
          </cell>
          <cell r="F567">
            <v>375772.47</v>
          </cell>
          <cell r="H567">
            <v>154218.09999999998</v>
          </cell>
        </row>
        <row r="568">
          <cell r="A568">
            <v>730052</v>
          </cell>
          <cell r="C568" t="str">
            <v>Material-ACE CPD</v>
          </cell>
          <cell r="D568">
            <v>0</v>
          </cell>
          <cell r="F568">
            <v>173</v>
          </cell>
          <cell r="H568">
            <v>-173</v>
          </cell>
        </row>
        <row r="569">
          <cell r="A569">
            <v>730055</v>
          </cell>
          <cell r="C569" t="str">
            <v>Material-CDG</v>
          </cell>
          <cell r="D569">
            <v>325.06</v>
          </cell>
          <cell r="F569">
            <v>0</v>
          </cell>
          <cell r="H569">
            <v>325.06</v>
          </cell>
        </row>
        <row r="570">
          <cell r="A570">
            <v>730059</v>
          </cell>
          <cell r="C570" t="str">
            <v>Material-PEPCO</v>
          </cell>
          <cell r="D570">
            <v>58507004.100000001</v>
          </cell>
          <cell r="F570">
            <v>42319495.619999997</v>
          </cell>
          <cell r="H570">
            <v>16187508.480000004</v>
          </cell>
        </row>
        <row r="571">
          <cell r="A571">
            <v>730060</v>
          </cell>
          <cell r="C571" t="str">
            <v>Pepco-Material Expense-Direct Ship (4M)</v>
          </cell>
          <cell r="D571">
            <v>0</v>
          </cell>
          <cell r="F571">
            <v>4614136.3099999996</v>
          </cell>
          <cell r="H571">
            <v>-4614136.3099999996</v>
          </cell>
        </row>
        <row r="572">
          <cell r="A572">
            <v>731005</v>
          </cell>
          <cell r="C572" t="str">
            <v>Material-Scrapped</v>
          </cell>
          <cell r="D572">
            <v>1562332.95</v>
          </cell>
          <cell r="F572">
            <v>1225723.18</v>
          </cell>
          <cell r="H572">
            <v>336609.77</v>
          </cell>
        </row>
        <row r="573">
          <cell r="A573">
            <v>731006</v>
          </cell>
          <cell r="C573" t="str">
            <v>Material-Returned to Storeroom</v>
          </cell>
          <cell r="D573">
            <v>-8834344.0099999998</v>
          </cell>
          <cell r="F573">
            <v>-6206397.1100000003</v>
          </cell>
          <cell r="H573">
            <v>-2627946.8999999994</v>
          </cell>
        </row>
        <row r="574">
          <cell r="A574">
            <v>731007</v>
          </cell>
          <cell r="C574" t="str">
            <v>Material-Scrap Material</v>
          </cell>
          <cell r="D574">
            <v>-2607913.71</v>
          </cell>
          <cell r="F574">
            <v>-2462656.2200000002</v>
          </cell>
          <cell r="H574">
            <v>-145257.48999999976</v>
          </cell>
        </row>
        <row r="575">
          <cell r="A575">
            <v>731010</v>
          </cell>
          <cell r="C575" t="str">
            <v>Material-Gain Inventory Difference</v>
          </cell>
          <cell r="D575">
            <v>-571607.36</v>
          </cell>
          <cell r="F575">
            <v>-1333699.2</v>
          </cell>
          <cell r="H575">
            <v>762091.84</v>
          </cell>
        </row>
        <row r="576">
          <cell r="A576">
            <v>731015</v>
          </cell>
          <cell r="C576" t="str">
            <v>Material-Losses Inventory Variance</v>
          </cell>
          <cell r="D576">
            <v>484912.65</v>
          </cell>
          <cell r="F576">
            <v>902177.25</v>
          </cell>
          <cell r="H576">
            <v>-417264.6</v>
          </cell>
        </row>
        <row r="577">
          <cell r="A577">
            <v>731021</v>
          </cell>
          <cell r="C577" t="str">
            <v>Material-Gain price adjustments</v>
          </cell>
          <cell r="D577">
            <v>182991.4</v>
          </cell>
          <cell r="F577">
            <v>-4110.7700000000004</v>
          </cell>
          <cell r="H577">
            <v>187102.16999999998</v>
          </cell>
        </row>
        <row r="578">
          <cell r="A578">
            <v>731060</v>
          </cell>
          <cell r="C578" t="str">
            <v>Material-Loss/Gain price variances</v>
          </cell>
          <cell r="D578">
            <v>-160121.84</v>
          </cell>
          <cell r="F578">
            <v>47218.63</v>
          </cell>
          <cell r="H578">
            <v>-207340.47</v>
          </cell>
        </row>
        <row r="579">
          <cell r="A579">
            <v>731080</v>
          </cell>
          <cell r="C579" t="str">
            <v>Material-Discount Lost</v>
          </cell>
          <cell r="D579">
            <v>17663.47</v>
          </cell>
          <cell r="F579">
            <v>71152.36</v>
          </cell>
          <cell r="H579">
            <v>-53488.89</v>
          </cell>
        </row>
        <row r="580">
          <cell r="A580">
            <v>800045</v>
          </cell>
          <cell r="C580" t="str">
            <v>Material - Capital Accruals</v>
          </cell>
          <cell r="D580">
            <v>272000</v>
          </cell>
          <cell r="F580">
            <v>0</v>
          </cell>
          <cell r="H580">
            <v>272000</v>
          </cell>
        </row>
        <row r="581">
          <cell r="A581" t="str">
            <v>Materials and Supplies</v>
          </cell>
          <cell r="D581">
            <v>71331561.989999995</v>
          </cell>
          <cell r="F581">
            <v>73264084.849999994</v>
          </cell>
          <cell r="H581">
            <v>-1932522.8599999994</v>
          </cell>
        </row>
        <row r="582">
          <cell r="A582">
            <v>760005</v>
          </cell>
          <cell r="C582" t="str">
            <v>Contractor-Professional and Consulting</v>
          </cell>
          <cell r="D582">
            <v>11006650.050000001</v>
          </cell>
          <cell r="F582">
            <v>10237074.99</v>
          </cell>
          <cell r="H582">
            <v>769575.06000000052</v>
          </cell>
        </row>
        <row r="583">
          <cell r="A583">
            <v>760010</v>
          </cell>
          <cell r="C583" t="str">
            <v>Contractor-Other Services</v>
          </cell>
          <cell r="D583">
            <v>22730702.649999999</v>
          </cell>
          <cell r="F583">
            <v>21645742.859999999</v>
          </cell>
          <cell r="H583">
            <v>1084959.7899999991</v>
          </cell>
        </row>
        <row r="584">
          <cell r="A584">
            <v>760015</v>
          </cell>
          <cell r="C584" t="str">
            <v>Contractor-Temporary Employment</v>
          </cell>
          <cell r="D584">
            <v>1661367.41</v>
          </cell>
          <cell r="F584">
            <v>1541749.23</v>
          </cell>
          <cell r="H584">
            <v>119618.17999999993</v>
          </cell>
        </row>
        <row r="585">
          <cell r="A585">
            <v>760020</v>
          </cell>
          <cell r="C585" t="str">
            <v>Contractor-Maintenance</v>
          </cell>
          <cell r="D585">
            <v>4149349.98</v>
          </cell>
          <cell r="F585">
            <v>4612908.8499999996</v>
          </cell>
          <cell r="H585">
            <v>-463558.86999999965</v>
          </cell>
        </row>
        <row r="586">
          <cell r="A586">
            <v>760025</v>
          </cell>
          <cell r="C586" t="str">
            <v>Contractor-Training</v>
          </cell>
          <cell r="D586">
            <v>292290.44</v>
          </cell>
          <cell r="F586">
            <v>330276.05</v>
          </cell>
          <cell r="H586">
            <v>-37985.609999999986</v>
          </cell>
        </row>
        <row r="587">
          <cell r="A587">
            <v>760035</v>
          </cell>
          <cell r="C587" t="str">
            <v>Contractor-Outside Counsel/Legal</v>
          </cell>
          <cell r="D587">
            <v>3266880.54</v>
          </cell>
          <cell r="F587">
            <v>2098292.6</v>
          </cell>
          <cell r="H587">
            <v>1168587.94</v>
          </cell>
        </row>
        <row r="588">
          <cell r="A588">
            <v>760040</v>
          </cell>
          <cell r="C588" t="str">
            <v>Contractor-Supplemental Skills</v>
          </cell>
          <cell r="D588">
            <v>93952740.629999995</v>
          </cell>
          <cell r="F588">
            <v>72305379.120000005</v>
          </cell>
          <cell r="H588">
            <v>21647361.50999999</v>
          </cell>
        </row>
        <row r="589">
          <cell r="A589">
            <v>760041</v>
          </cell>
          <cell r="C589" t="str">
            <v>Contractor-External Craft Skills</v>
          </cell>
          <cell r="D589">
            <v>17059529.059999999</v>
          </cell>
          <cell r="F589">
            <v>16784625.859999999</v>
          </cell>
          <cell r="H589">
            <v>274903.19999999925</v>
          </cell>
        </row>
        <row r="590">
          <cell r="A590">
            <v>760042</v>
          </cell>
          <cell r="C590" t="str">
            <v>Contractor-Design for Construction</v>
          </cell>
          <cell r="D590">
            <v>1560750.91</v>
          </cell>
          <cell r="F590">
            <v>1331822.1499999999</v>
          </cell>
          <cell r="H590">
            <v>228928.76</v>
          </cell>
        </row>
        <row r="591">
          <cell r="A591">
            <v>760100</v>
          </cell>
          <cell r="C591" t="str">
            <v>Contractor-Publicity/Public Relations</v>
          </cell>
          <cell r="D591">
            <v>0</v>
          </cell>
          <cell r="F591">
            <v>8062.54</v>
          </cell>
          <cell r="H591">
            <v>-8062.54</v>
          </cell>
        </row>
        <row r="592">
          <cell r="A592">
            <v>760102</v>
          </cell>
          <cell r="C592" t="str">
            <v>Contractor-Advertising-Media</v>
          </cell>
          <cell r="D592">
            <v>1094318.44</v>
          </cell>
          <cell r="F592">
            <v>1259555.92</v>
          </cell>
          <cell r="H592">
            <v>-165237.47999999998</v>
          </cell>
        </row>
        <row r="593">
          <cell r="A593">
            <v>760105</v>
          </cell>
          <cell r="C593" t="str">
            <v>Contractor-Legal Other</v>
          </cell>
          <cell r="D593">
            <v>51577.39</v>
          </cell>
          <cell r="F593">
            <v>-90453.65</v>
          </cell>
          <cell r="H593">
            <v>142031.03999999998</v>
          </cell>
        </row>
        <row r="594">
          <cell r="A594">
            <v>760110</v>
          </cell>
          <cell r="C594" t="str">
            <v>Contractor-Estimated Accruals</v>
          </cell>
          <cell r="D594">
            <v>3125078</v>
          </cell>
          <cell r="F594">
            <v>0</v>
          </cell>
          <cell r="H594">
            <v>3125078</v>
          </cell>
        </row>
        <row r="595">
          <cell r="A595">
            <v>800040</v>
          </cell>
          <cell r="C595" t="str">
            <v>Contractor - Capital Accruals</v>
          </cell>
          <cell r="D595">
            <v>3785666</v>
          </cell>
          <cell r="F595">
            <v>0</v>
          </cell>
          <cell r="H595">
            <v>3785666</v>
          </cell>
        </row>
        <row r="596">
          <cell r="A596" t="str">
            <v>Contractors</v>
          </cell>
          <cell r="D596">
            <v>163736901.5</v>
          </cell>
          <cell r="F596">
            <v>132065036.52</v>
          </cell>
          <cell r="H596">
            <v>31671864.980000004</v>
          </cell>
        </row>
        <row r="597">
          <cell r="A597">
            <v>770005</v>
          </cell>
          <cell r="C597" t="str">
            <v>Rents-Building and Property</v>
          </cell>
          <cell r="D597">
            <v>242276.22</v>
          </cell>
          <cell r="F597">
            <v>-9725.41</v>
          </cell>
          <cell r="H597">
            <v>252001.63</v>
          </cell>
        </row>
        <row r="598">
          <cell r="A598">
            <v>770010</v>
          </cell>
          <cell r="C598" t="str">
            <v>Rents-Pole Attachments</v>
          </cell>
          <cell r="D598">
            <v>223864</v>
          </cell>
          <cell r="F598">
            <v>4284</v>
          </cell>
          <cell r="H598">
            <v>219580</v>
          </cell>
        </row>
        <row r="599">
          <cell r="A599">
            <v>770015</v>
          </cell>
          <cell r="C599" t="str">
            <v>Rents-Other</v>
          </cell>
          <cell r="D599">
            <v>15567997.84</v>
          </cell>
          <cell r="F599">
            <v>15483898.34</v>
          </cell>
          <cell r="H599">
            <v>84099.5</v>
          </cell>
        </row>
        <row r="600">
          <cell r="A600">
            <v>770016</v>
          </cell>
          <cell r="C600" t="str">
            <v>Rents-Transmission Agreements</v>
          </cell>
          <cell r="D600">
            <v>133400.57999999999</v>
          </cell>
          <cell r="F600">
            <v>235663.39</v>
          </cell>
          <cell r="H600">
            <v>-102262.81000000003</v>
          </cell>
        </row>
        <row r="601">
          <cell r="A601">
            <v>771005</v>
          </cell>
          <cell r="C601" t="str">
            <v>Leases-Equipment and Computers</v>
          </cell>
          <cell r="D601">
            <v>358642.31</v>
          </cell>
          <cell r="F601">
            <v>480533.4</v>
          </cell>
          <cell r="H601">
            <v>-121891.09000000003</v>
          </cell>
        </row>
        <row r="602">
          <cell r="A602">
            <v>771010</v>
          </cell>
          <cell r="C602" t="str">
            <v>Leases-Vehicle</v>
          </cell>
          <cell r="D602">
            <v>2774569.05</v>
          </cell>
          <cell r="F602">
            <v>2908846.88</v>
          </cell>
          <cell r="H602">
            <v>-134277.83000000007</v>
          </cell>
        </row>
        <row r="603">
          <cell r="A603" t="str">
            <v>Rents</v>
          </cell>
          <cell r="D603">
            <v>19300750</v>
          </cell>
          <cell r="F603">
            <v>19103500.600000001</v>
          </cell>
          <cell r="H603">
            <v>197249.39999999851</v>
          </cell>
        </row>
        <row r="604">
          <cell r="A604">
            <v>772005</v>
          </cell>
          <cell r="C604" t="str">
            <v>Insurance-Property</v>
          </cell>
          <cell r="D604">
            <v>3307.58</v>
          </cell>
          <cell r="F604">
            <v>0</v>
          </cell>
          <cell r="H604">
            <v>3307.58</v>
          </cell>
        </row>
        <row r="605">
          <cell r="A605">
            <v>772010</v>
          </cell>
          <cell r="C605" t="str">
            <v>Insurance-Liability</v>
          </cell>
          <cell r="D605">
            <v>24533.06</v>
          </cell>
          <cell r="F605">
            <v>6837.1</v>
          </cell>
          <cell r="H605">
            <v>17695.96</v>
          </cell>
        </row>
        <row r="606">
          <cell r="A606">
            <v>772015</v>
          </cell>
          <cell r="C606" t="str">
            <v>Insurance-Other</v>
          </cell>
          <cell r="D606">
            <v>-2720135.61</v>
          </cell>
          <cell r="F606">
            <v>523393.82</v>
          </cell>
          <cell r="H606">
            <v>-3243529.4299999997</v>
          </cell>
        </row>
        <row r="607">
          <cell r="A607">
            <v>772020</v>
          </cell>
          <cell r="C607" t="str">
            <v>Claims-General Liability</v>
          </cell>
          <cell r="D607">
            <v>1109116.42</v>
          </cell>
          <cell r="F607">
            <v>249026.8</v>
          </cell>
          <cell r="H607">
            <v>860089.61999999988</v>
          </cell>
        </row>
        <row r="608">
          <cell r="A608">
            <v>772025</v>
          </cell>
          <cell r="C608" t="str">
            <v>Claims-Auto Liability</v>
          </cell>
          <cell r="D608">
            <v>356195.83</v>
          </cell>
          <cell r="F608">
            <v>19922.77</v>
          </cell>
          <cell r="H608">
            <v>336273.06</v>
          </cell>
        </row>
        <row r="609">
          <cell r="A609" t="str">
            <v>Insurance</v>
          </cell>
          <cell r="D609">
            <v>-1226982.72</v>
          </cell>
          <cell r="F609">
            <v>799180.49</v>
          </cell>
          <cell r="H609">
            <v>-2026163.21</v>
          </cell>
        </row>
        <row r="610">
          <cell r="A610">
            <v>790005</v>
          </cell>
          <cell r="C610" t="str">
            <v>Travel-Registration Fees</v>
          </cell>
          <cell r="D610">
            <v>14997</v>
          </cell>
          <cell r="F610">
            <v>12978.16</v>
          </cell>
          <cell r="H610">
            <v>2018.8400000000001</v>
          </cell>
        </row>
        <row r="611">
          <cell r="A611">
            <v>790010</v>
          </cell>
          <cell r="C611" t="str">
            <v>Travel-Expenses</v>
          </cell>
          <cell r="D611">
            <v>363891.34</v>
          </cell>
          <cell r="F611">
            <v>285847.84000000003</v>
          </cell>
          <cell r="H611">
            <v>78043.5</v>
          </cell>
        </row>
        <row r="612">
          <cell r="A612">
            <v>790015</v>
          </cell>
          <cell r="C612" t="str">
            <v>Travel-Nondeductible</v>
          </cell>
          <cell r="D612">
            <v>45.5</v>
          </cell>
          <cell r="F612">
            <v>1575.97</v>
          </cell>
          <cell r="H612">
            <v>-1530.47</v>
          </cell>
        </row>
        <row r="613">
          <cell r="A613">
            <v>790020</v>
          </cell>
          <cell r="C613" t="str">
            <v>Travel-Meals and Entertainment</v>
          </cell>
          <cell r="D613">
            <v>50</v>
          </cell>
          <cell r="F613">
            <v>0</v>
          </cell>
          <cell r="H613">
            <v>50</v>
          </cell>
        </row>
        <row r="614">
          <cell r="A614">
            <v>790025</v>
          </cell>
          <cell r="C614" t="str">
            <v>Travel-Employee Mileage</v>
          </cell>
          <cell r="D614">
            <v>189429.41</v>
          </cell>
          <cell r="F614">
            <v>206476.41</v>
          </cell>
          <cell r="H614">
            <v>-17047</v>
          </cell>
        </row>
        <row r="615">
          <cell r="A615" t="str">
            <v>Travel</v>
          </cell>
          <cell r="D615">
            <v>568413.25</v>
          </cell>
          <cell r="F615">
            <v>506878.38</v>
          </cell>
          <cell r="H615">
            <v>61534.869999999995</v>
          </cell>
        </row>
        <row r="616">
          <cell r="A616">
            <v>791005</v>
          </cell>
          <cell r="C616" t="str">
            <v>General -Registration Fees</v>
          </cell>
          <cell r="D616">
            <v>102581.09</v>
          </cell>
          <cell r="F616">
            <v>109059.22</v>
          </cell>
          <cell r="H616">
            <v>-6478.1300000000047</v>
          </cell>
        </row>
        <row r="617">
          <cell r="A617">
            <v>791010</v>
          </cell>
          <cell r="C617" t="str">
            <v>Training-Materials and Other</v>
          </cell>
          <cell r="D617">
            <v>50838.09</v>
          </cell>
          <cell r="F617">
            <v>53734.95</v>
          </cell>
          <cell r="H617">
            <v>-2896.8600000000006</v>
          </cell>
        </row>
        <row r="618">
          <cell r="A618" t="str">
            <v>Training</v>
          </cell>
          <cell r="D618">
            <v>153419.18</v>
          </cell>
          <cell r="F618">
            <v>162794.17000000001</v>
          </cell>
          <cell r="H618">
            <v>-9374.9900000000198</v>
          </cell>
        </row>
        <row r="619">
          <cell r="A619">
            <v>792005</v>
          </cell>
          <cell r="C619" t="str">
            <v>Employee Memberships-Deductible</v>
          </cell>
          <cell r="D619">
            <v>28522.9</v>
          </cell>
          <cell r="F619">
            <v>566859.01</v>
          </cell>
          <cell r="H619">
            <v>-538336.11</v>
          </cell>
        </row>
        <row r="620">
          <cell r="A620">
            <v>792006</v>
          </cell>
          <cell r="C620" t="str">
            <v>Corporate Memberships-Deductible</v>
          </cell>
          <cell r="D620">
            <v>445505.51</v>
          </cell>
          <cell r="F620">
            <v>52295.22</v>
          </cell>
          <cell r="H620">
            <v>393210.29000000004</v>
          </cell>
        </row>
        <row r="621">
          <cell r="A621">
            <v>792010</v>
          </cell>
          <cell r="C621" t="str">
            <v>Employee Memberships-Nondeductible</v>
          </cell>
          <cell r="D621">
            <v>26133.09</v>
          </cell>
          <cell r="F621">
            <v>40700.14</v>
          </cell>
          <cell r="H621">
            <v>-14567.05</v>
          </cell>
        </row>
        <row r="622">
          <cell r="A622">
            <v>792011</v>
          </cell>
          <cell r="C622" t="str">
            <v>Corporate Memberships-Nondeductible</v>
          </cell>
          <cell r="D622">
            <v>69461.11</v>
          </cell>
          <cell r="F622">
            <v>14854.12</v>
          </cell>
          <cell r="H622">
            <v>54606.99</v>
          </cell>
        </row>
        <row r="623">
          <cell r="A623" t="str">
            <v>Memberships and Dues</v>
          </cell>
          <cell r="D623">
            <v>569622.61</v>
          </cell>
          <cell r="F623">
            <v>674708.49</v>
          </cell>
          <cell r="H623">
            <v>-105085.88</v>
          </cell>
        </row>
        <row r="624">
          <cell r="A624">
            <v>794005</v>
          </cell>
          <cell r="C624" t="str">
            <v>Collection-Uncollectible Accts</v>
          </cell>
          <cell r="D624">
            <v>15159130.789999999</v>
          </cell>
          <cell r="F624">
            <v>10998736.84</v>
          </cell>
          <cell r="H624">
            <v>4160393.9499999993</v>
          </cell>
        </row>
        <row r="625">
          <cell r="A625">
            <v>794006</v>
          </cell>
          <cell r="C625" t="str">
            <v>Collection-Agency Fees</v>
          </cell>
          <cell r="D625">
            <v>375447.81</v>
          </cell>
          <cell r="F625">
            <v>891311.49</v>
          </cell>
          <cell r="H625">
            <v>-515863.68</v>
          </cell>
        </row>
        <row r="626">
          <cell r="A626">
            <v>794007</v>
          </cell>
          <cell r="C626" t="str">
            <v>Collection-Uncollectible-Special Billin</v>
          </cell>
          <cell r="D626">
            <v>425489.75</v>
          </cell>
          <cell r="F626">
            <v>153258.32</v>
          </cell>
          <cell r="H626">
            <v>272231.43</v>
          </cell>
        </row>
        <row r="627">
          <cell r="A627" t="str">
            <v>Collection</v>
          </cell>
          <cell r="D627">
            <v>15960068.35</v>
          </cell>
          <cell r="F627">
            <v>12043306.65</v>
          </cell>
          <cell r="H627">
            <v>3916761.6999999993</v>
          </cell>
        </row>
        <row r="628">
          <cell r="A628">
            <v>530150</v>
          </cell>
          <cell r="C628" t="str">
            <v>Gain on Claim Settlement</v>
          </cell>
          <cell r="D628">
            <v>-33440422.739999998</v>
          </cell>
          <cell r="F628">
            <v>0</v>
          </cell>
          <cell r="H628">
            <v>-33440422.739999998</v>
          </cell>
        </row>
        <row r="629">
          <cell r="A629" t="str">
            <v>Gain on Claim Settlement</v>
          </cell>
          <cell r="D629">
            <v>-33440422.739999998</v>
          </cell>
          <cell r="F629">
            <v>0</v>
          </cell>
          <cell r="H629">
            <v>-33440422.739999998</v>
          </cell>
        </row>
        <row r="630">
          <cell r="A630">
            <v>530005</v>
          </cell>
          <cell r="C630" t="str">
            <v>Gain / Loss on Disposition of Property</v>
          </cell>
          <cell r="D630">
            <v>-580178.84</v>
          </cell>
          <cell r="F630">
            <v>-711.44</v>
          </cell>
          <cell r="H630">
            <v>-579467.4</v>
          </cell>
        </row>
        <row r="631">
          <cell r="A631" t="str">
            <v>Gain from Sale of Assets</v>
          </cell>
          <cell r="D631">
            <v>-580178.84</v>
          </cell>
          <cell r="F631">
            <v>-711.44</v>
          </cell>
          <cell r="H631">
            <v>-579467.4</v>
          </cell>
        </row>
        <row r="632">
          <cell r="A632">
            <v>751031</v>
          </cell>
          <cell r="C632" t="str">
            <v>PJM - Scheduling, System Control &amp; Disp</v>
          </cell>
          <cell r="D632">
            <v>58783.6</v>
          </cell>
          <cell r="F632">
            <v>52604.18</v>
          </cell>
          <cell r="H632">
            <v>6179.4199999999983</v>
          </cell>
        </row>
        <row r="633">
          <cell r="A633">
            <v>751032</v>
          </cell>
          <cell r="C633" t="str">
            <v>PJM - LT Reliability Planning &amp; Standar</v>
          </cell>
          <cell r="D633">
            <v>8593.98</v>
          </cell>
          <cell r="F633">
            <v>2586.4299999999998</v>
          </cell>
          <cell r="H633">
            <v>6007.5499999999993</v>
          </cell>
        </row>
        <row r="634">
          <cell r="A634">
            <v>751033</v>
          </cell>
          <cell r="C634" t="str">
            <v>PJM - Market Facilitation, Monitoring &amp;</v>
          </cell>
          <cell r="D634">
            <v>26354.03</v>
          </cell>
          <cell r="F634">
            <v>16362.95</v>
          </cell>
          <cell r="H634">
            <v>9991.0799999999981</v>
          </cell>
        </row>
        <row r="635">
          <cell r="A635">
            <v>751035</v>
          </cell>
          <cell r="C635" t="str">
            <v>Purc Power System Load Dispatch &amp; Addit</v>
          </cell>
          <cell r="D635">
            <v>13214</v>
          </cell>
          <cell r="F635">
            <v>176864.15</v>
          </cell>
          <cell r="H635">
            <v>-163650.15</v>
          </cell>
        </row>
        <row r="636">
          <cell r="A636">
            <v>792015</v>
          </cell>
          <cell r="C636" t="str">
            <v>Sponsorship/Associations</v>
          </cell>
          <cell r="D636">
            <v>220964.04</v>
          </cell>
          <cell r="F636">
            <v>150278.1</v>
          </cell>
          <cell r="H636">
            <v>70685.94</v>
          </cell>
        </row>
        <row r="637">
          <cell r="A637">
            <v>793005</v>
          </cell>
          <cell r="C637" t="str">
            <v>Donations-Deductible</v>
          </cell>
          <cell r="D637">
            <v>1771300.26</v>
          </cell>
          <cell r="F637">
            <v>1851142.91</v>
          </cell>
          <cell r="H637">
            <v>-79842.649999999907</v>
          </cell>
        </row>
        <row r="638">
          <cell r="A638">
            <v>793010</v>
          </cell>
          <cell r="C638" t="str">
            <v>Donations-Nondeductible</v>
          </cell>
          <cell r="D638">
            <v>162652.04999999999</v>
          </cell>
          <cell r="F638">
            <v>177533.97</v>
          </cell>
          <cell r="H638">
            <v>-14881.920000000013</v>
          </cell>
        </row>
        <row r="639">
          <cell r="A639">
            <v>794010</v>
          </cell>
          <cell r="C639" t="str">
            <v>General-Penalties</v>
          </cell>
          <cell r="D639">
            <v>-237193.24</v>
          </cell>
          <cell r="F639">
            <v>257253.55</v>
          </cell>
          <cell r="H639">
            <v>-494446.79</v>
          </cell>
        </row>
        <row r="640">
          <cell r="A640">
            <v>794015</v>
          </cell>
          <cell r="C640" t="str">
            <v>General-Advertising Expenses</v>
          </cell>
          <cell r="D640">
            <v>42803.09</v>
          </cell>
          <cell r="F640">
            <v>56250.46</v>
          </cell>
          <cell r="H640">
            <v>-13447.370000000003</v>
          </cell>
        </row>
        <row r="641">
          <cell r="A641">
            <v>794020</v>
          </cell>
          <cell r="C641" t="str">
            <v>General-Utilities</v>
          </cell>
          <cell r="D641">
            <v>60906.82</v>
          </cell>
          <cell r="F641">
            <v>33755.230000000003</v>
          </cell>
          <cell r="H641">
            <v>27151.589999999997</v>
          </cell>
        </row>
        <row r="642">
          <cell r="A642">
            <v>794035</v>
          </cell>
          <cell r="C642" t="str">
            <v>General-Fees and Licenses</v>
          </cell>
          <cell r="D642">
            <v>5758350.1100000003</v>
          </cell>
          <cell r="F642">
            <v>2198018.3199999998</v>
          </cell>
          <cell r="H642">
            <v>3560331.7900000005</v>
          </cell>
        </row>
        <row r="643">
          <cell r="A643">
            <v>794038</v>
          </cell>
          <cell r="C643" t="str">
            <v>Bank Fees</v>
          </cell>
          <cell r="D643">
            <v>1017451.49</v>
          </cell>
          <cell r="F643">
            <v>1036973.23</v>
          </cell>
          <cell r="H643">
            <v>-19521.739999999991</v>
          </cell>
        </row>
        <row r="644">
          <cell r="A644">
            <v>794040</v>
          </cell>
          <cell r="C644" t="str">
            <v>General-Postage</v>
          </cell>
          <cell r="D644">
            <v>3185205.99</v>
          </cell>
          <cell r="F644">
            <v>3225187.79</v>
          </cell>
          <cell r="H644">
            <v>-39981.799999999814</v>
          </cell>
        </row>
        <row r="645">
          <cell r="A645">
            <v>794075</v>
          </cell>
          <cell r="C645" t="str">
            <v>Deferred Administrative Expenses - SOS</v>
          </cell>
          <cell r="D645">
            <v>-4236225.05</v>
          </cell>
          <cell r="F645">
            <v>-2150803.36</v>
          </cell>
          <cell r="H645">
            <v>-2085421.69</v>
          </cell>
        </row>
        <row r="646">
          <cell r="A646">
            <v>794100</v>
          </cell>
          <cell r="C646" t="str">
            <v>General - Safety Apparel</v>
          </cell>
          <cell r="D646">
            <v>531279.91</v>
          </cell>
          <cell r="F646">
            <v>280476.81</v>
          </cell>
          <cell r="H646">
            <v>250803.10000000003</v>
          </cell>
        </row>
        <row r="647">
          <cell r="A647">
            <v>795010</v>
          </cell>
          <cell r="C647" t="str">
            <v>General-Meals</v>
          </cell>
          <cell r="D647">
            <v>394462.67</v>
          </cell>
          <cell r="F647">
            <v>311257.34000000003</v>
          </cell>
          <cell r="H647">
            <v>83205.329999999958</v>
          </cell>
        </row>
        <row r="648">
          <cell r="A648">
            <v>795012</v>
          </cell>
          <cell r="C648" t="str">
            <v>General-Entertainment</v>
          </cell>
          <cell r="D648">
            <v>256689.3</v>
          </cell>
          <cell r="F648">
            <v>292193.68</v>
          </cell>
          <cell r="H648">
            <v>-35504.380000000005</v>
          </cell>
        </row>
        <row r="649">
          <cell r="A649">
            <v>795015</v>
          </cell>
          <cell r="C649" t="str">
            <v>General-Office Supplies and Expense</v>
          </cell>
          <cell r="D649">
            <v>761885.95</v>
          </cell>
          <cell r="F649">
            <v>787527.34</v>
          </cell>
          <cell r="H649">
            <v>-25641.390000000014</v>
          </cell>
        </row>
        <row r="650">
          <cell r="A650">
            <v>795016</v>
          </cell>
          <cell r="C650" t="str">
            <v>General-Telephone</v>
          </cell>
          <cell r="D650">
            <v>624763.56999999995</v>
          </cell>
          <cell r="F650">
            <v>573755.56000000006</v>
          </cell>
          <cell r="H650">
            <v>51008.009999999893</v>
          </cell>
        </row>
        <row r="651">
          <cell r="A651">
            <v>795017</v>
          </cell>
          <cell r="C651" t="str">
            <v>General-Software</v>
          </cell>
          <cell r="D651">
            <v>2888383.9</v>
          </cell>
          <cell r="F651">
            <v>1855223.42</v>
          </cell>
          <cell r="H651">
            <v>1033160.48</v>
          </cell>
        </row>
        <row r="652">
          <cell r="A652">
            <v>795018</v>
          </cell>
          <cell r="C652" t="str">
            <v>General-Noncash Service/Safety Awards</v>
          </cell>
          <cell r="D652">
            <v>38690.94</v>
          </cell>
          <cell r="F652">
            <v>9393.39</v>
          </cell>
          <cell r="H652">
            <v>29297.550000000003</v>
          </cell>
        </row>
        <row r="653">
          <cell r="A653">
            <v>795019</v>
          </cell>
          <cell r="C653" t="str">
            <v>General-Noncash Employee Small Gifts</v>
          </cell>
          <cell r="D653">
            <v>8673.5400000000009</v>
          </cell>
          <cell r="F653">
            <v>7246.52</v>
          </cell>
          <cell r="H653">
            <v>1427.0200000000004</v>
          </cell>
        </row>
        <row r="654">
          <cell r="A654">
            <v>795020</v>
          </cell>
          <cell r="C654" t="str">
            <v>General-Promotional Expenses</v>
          </cell>
          <cell r="D654">
            <v>58307.43</v>
          </cell>
          <cell r="F654">
            <v>23060.93</v>
          </cell>
          <cell r="H654">
            <v>35246.5</v>
          </cell>
        </row>
        <row r="655">
          <cell r="A655">
            <v>795022</v>
          </cell>
          <cell r="C655" t="str">
            <v>General-Computers &amp; Equipment Purchases</v>
          </cell>
          <cell r="D655">
            <v>1433931.81</v>
          </cell>
          <cell r="F655">
            <v>674029.5</v>
          </cell>
          <cell r="H655">
            <v>759902.31</v>
          </cell>
        </row>
        <row r="656">
          <cell r="A656">
            <v>796001</v>
          </cell>
          <cell r="C656" t="str">
            <v>General-Regulatory Credits</v>
          </cell>
          <cell r="D656">
            <v>-1143276</v>
          </cell>
          <cell r="F656">
            <v>0</v>
          </cell>
          <cell r="H656">
            <v>-1143276</v>
          </cell>
        </row>
        <row r="657">
          <cell r="A657">
            <v>796005</v>
          </cell>
          <cell r="C657" t="str">
            <v>General-Miscellaneous Deductions</v>
          </cell>
          <cell r="D657">
            <v>430123.74</v>
          </cell>
          <cell r="F657">
            <v>-309406.36</v>
          </cell>
          <cell r="H657">
            <v>739530.1</v>
          </cell>
        </row>
        <row r="658">
          <cell r="A658" t="str">
            <v>General</v>
          </cell>
          <cell r="D658">
            <v>14137077.93</v>
          </cell>
          <cell r="F658">
            <v>11588766.039999999</v>
          </cell>
          <cell r="H658">
            <v>2548311.8900000006</v>
          </cell>
        </row>
        <row r="659">
          <cell r="A659">
            <v>783500</v>
          </cell>
          <cell r="C659" t="str">
            <v>CIAC-Taxable</v>
          </cell>
          <cell r="D659">
            <v>-20045809.420000002</v>
          </cell>
          <cell r="F659">
            <v>-17189776.91</v>
          </cell>
          <cell r="H659">
            <v>-2856032.5100000016</v>
          </cell>
        </row>
        <row r="660">
          <cell r="A660">
            <v>783510</v>
          </cell>
          <cell r="C660" t="str">
            <v>CIAC-Non Taxable</v>
          </cell>
          <cell r="D660">
            <v>-3907864.63</v>
          </cell>
          <cell r="F660">
            <v>-4570961.8099999996</v>
          </cell>
          <cell r="H660">
            <v>663097.1799999997</v>
          </cell>
        </row>
        <row r="661">
          <cell r="A661">
            <v>783520</v>
          </cell>
          <cell r="C661" t="str">
            <v>CIAC-Nonstandard Taxable</v>
          </cell>
          <cell r="D661">
            <v>-1339817</v>
          </cell>
          <cell r="F661">
            <v>-2865743.33</v>
          </cell>
          <cell r="H661">
            <v>1525926.33</v>
          </cell>
        </row>
        <row r="662">
          <cell r="A662">
            <v>783600</v>
          </cell>
          <cell r="C662" t="str">
            <v>AFUDC to Projects</v>
          </cell>
          <cell r="D662">
            <v>8020186.0099999998</v>
          </cell>
          <cell r="F662">
            <v>4027941.67</v>
          </cell>
          <cell r="H662">
            <v>3992244.34</v>
          </cell>
        </row>
        <row r="663">
          <cell r="A663">
            <v>783700</v>
          </cell>
          <cell r="C663" t="str">
            <v>Salvage</v>
          </cell>
          <cell r="D663">
            <v>-252494.93</v>
          </cell>
          <cell r="F663">
            <v>-246969.56</v>
          </cell>
          <cell r="H663">
            <v>-5525.3699999999953</v>
          </cell>
        </row>
        <row r="664">
          <cell r="A664">
            <v>783800</v>
          </cell>
          <cell r="C664" t="str">
            <v>Reimbursed Costs</v>
          </cell>
          <cell r="D664">
            <v>-15579950.279999999</v>
          </cell>
          <cell r="F664">
            <v>-632213.17000000004</v>
          </cell>
          <cell r="H664">
            <v>-14947737.109999999</v>
          </cell>
        </row>
        <row r="665">
          <cell r="A665">
            <v>783999</v>
          </cell>
          <cell r="C665" t="str">
            <v>Costs Transferred</v>
          </cell>
          <cell r="D665">
            <v>-105307.37</v>
          </cell>
          <cell r="F665">
            <v>-506495.09</v>
          </cell>
          <cell r="H665">
            <v>401187.72000000003</v>
          </cell>
        </row>
        <row r="666">
          <cell r="A666">
            <v>800005</v>
          </cell>
          <cell r="C666" t="str">
            <v>Transfer-Labor Costs</v>
          </cell>
          <cell r="D666">
            <v>2293428</v>
          </cell>
          <cell r="F666">
            <v>-63680</v>
          </cell>
          <cell r="H666">
            <v>2357108</v>
          </cell>
        </row>
        <row r="667">
          <cell r="A667">
            <v>800009</v>
          </cell>
          <cell r="C667" t="str">
            <v>Transfer-E&amp;S and A&amp;G</v>
          </cell>
          <cell r="D667">
            <v>135305.97</v>
          </cell>
          <cell r="F667">
            <v>0</v>
          </cell>
          <cell r="H667">
            <v>135305.97</v>
          </cell>
        </row>
        <row r="668">
          <cell r="A668">
            <v>800010</v>
          </cell>
          <cell r="C668" t="str">
            <v>Transfer-Other</v>
          </cell>
          <cell r="D668">
            <v>6643300.3799999999</v>
          </cell>
          <cell r="F668">
            <v>-294462.67</v>
          </cell>
          <cell r="H668">
            <v>6937763.0499999998</v>
          </cell>
        </row>
        <row r="669">
          <cell r="A669">
            <v>800025</v>
          </cell>
          <cell r="C669" t="str">
            <v>Transfer-Facility Costs</v>
          </cell>
          <cell r="D669">
            <v>0</v>
          </cell>
          <cell r="F669">
            <v>-0.03</v>
          </cell>
          <cell r="H669">
            <v>0.03</v>
          </cell>
        </row>
        <row r="670">
          <cell r="A670" t="str">
            <v>Costs Transferred</v>
          </cell>
          <cell r="D670">
            <v>-24139023.27</v>
          </cell>
          <cell r="F670">
            <v>-22342360.899999999</v>
          </cell>
          <cell r="H670">
            <v>-1796662.370000001</v>
          </cell>
        </row>
        <row r="671">
          <cell r="A671">
            <v>783000</v>
          </cell>
          <cell r="C671" t="str">
            <v>Settlement-Assets</v>
          </cell>
          <cell r="D671">
            <v>-272972396.81</v>
          </cell>
          <cell r="F671">
            <v>-240053022.34999999</v>
          </cell>
          <cell r="H671">
            <v>-32919374.460000008</v>
          </cell>
        </row>
        <row r="672">
          <cell r="A672">
            <v>783005</v>
          </cell>
          <cell r="C672" t="str">
            <v>Settlement-CIAC</v>
          </cell>
          <cell r="D672">
            <v>25294435.050000001</v>
          </cell>
          <cell r="F672">
            <v>24623538.050000001</v>
          </cell>
          <cell r="H672">
            <v>670897</v>
          </cell>
        </row>
        <row r="673">
          <cell r="A673">
            <v>783010</v>
          </cell>
          <cell r="C673" t="str">
            <v>Settlement-AFUDC</v>
          </cell>
          <cell r="D673">
            <v>-8020186.0099999998</v>
          </cell>
          <cell r="F673">
            <v>-4027941.67</v>
          </cell>
          <cell r="H673">
            <v>-3992244.34</v>
          </cell>
        </row>
        <row r="674">
          <cell r="A674">
            <v>783015</v>
          </cell>
          <cell r="C674" t="str">
            <v>Settlement-Removal Costs</v>
          </cell>
          <cell r="D674">
            <v>-882224.36</v>
          </cell>
          <cell r="F674">
            <v>445045.13</v>
          </cell>
          <cell r="H674">
            <v>-1327269.49</v>
          </cell>
        </row>
        <row r="675">
          <cell r="A675">
            <v>783020</v>
          </cell>
          <cell r="C675" t="str">
            <v>Settlement-Salvage</v>
          </cell>
          <cell r="D675">
            <v>252494.93</v>
          </cell>
          <cell r="F675">
            <v>246969.56</v>
          </cell>
          <cell r="H675">
            <v>5525.3699999999953</v>
          </cell>
        </row>
        <row r="676">
          <cell r="A676">
            <v>783100</v>
          </cell>
          <cell r="C676" t="str">
            <v>Settlement-Deferred Costs</v>
          </cell>
          <cell r="D676">
            <v>-2582524.91</v>
          </cell>
          <cell r="F676">
            <v>-23443278.359999999</v>
          </cell>
          <cell r="H676">
            <v>20860753.449999999</v>
          </cell>
        </row>
        <row r="677">
          <cell r="A677">
            <v>796010</v>
          </cell>
          <cell r="C677" t="str">
            <v>Business Transformation Costs</v>
          </cell>
          <cell r="D677">
            <v>-1290546.81</v>
          </cell>
          <cell r="F677">
            <v>0</v>
          </cell>
          <cell r="H677">
            <v>-1290546.81</v>
          </cell>
        </row>
        <row r="678">
          <cell r="A678" t="str">
            <v>Capitalized Costs</v>
          </cell>
          <cell r="D678">
            <v>-260200948.91999999</v>
          </cell>
          <cell r="F678">
            <v>-242208689.63999999</v>
          </cell>
          <cell r="H678">
            <v>-17992259.280000001</v>
          </cell>
        </row>
        <row r="679">
          <cell r="A679">
            <v>798502</v>
          </cell>
          <cell r="C679" t="str">
            <v>Direct Charge Debit</v>
          </cell>
          <cell r="D679">
            <v>96510830.799999997</v>
          </cell>
          <cell r="F679">
            <v>97141526.280000001</v>
          </cell>
          <cell r="H679">
            <v>-630695.48000000417</v>
          </cell>
        </row>
        <row r="680">
          <cell r="A680">
            <v>798503</v>
          </cell>
          <cell r="C680" t="str">
            <v>Direct Charge Credit</v>
          </cell>
          <cell r="D680">
            <v>-52901210.770000003</v>
          </cell>
          <cell r="F680">
            <v>-57139012.020000003</v>
          </cell>
          <cell r="H680">
            <v>4237801.25</v>
          </cell>
        </row>
        <row r="681">
          <cell r="A681">
            <v>798504</v>
          </cell>
          <cell r="C681" t="str">
            <v>Assessment Debit</v>
          </cell>
          <cell r="D681">
            <v>132848422.27</v>
          </cell>
          <cell r="F681">
            <v>123458452.13</v>
          </cell>
          <cell r="H681">
            <v>9389970.1400000006</v>
          </cell>
        </row>
        <row r="682">
          <cell r="A682">
            <v>798505</v>
          </cell>
          <cell r="C682" t="str">
            <v>Assessment Credit</v>
          </cell>
          <cell r="D682">
            <v>-48594461.490000002</v>
          </cell>
          <cell r="F682">
            <v>-49826576.109999999</v>
          </cell>
          <cell r="H682">
            <v>1232114.6199999973</v>
          </cell>
        </row>
        <row r="683">
          <cell r="A683">
            <v>798506</v>
          </cell>
          <cell r="C683" t="str">
            <v>Overhead Debit</v>
          </cell>
          <cell r="D683">
            <v>816197.78</v>
          </cell>
          <cell r="F683">
            <v>697584.69</v>
          </cell>
          <cell r="H683">
            <v>118613.09000000008</v>
          </cell>
        </row>
        <row r="684">
          <cell r="A684">
            <v>798507</v>
          </cell>
          <cell r="C684" t="str">
            <v>Overhead Credit</v>
          </cell>
          <cell r="D684">
            <v>-816197.78</v>
          </cell>
          <cell r="F684">
            <v>-697584.69</v>
          </cell>
          <cell r="H684">
            <v>-118613.09000000008</v>
          </cell>
        </row>
        <row r="685">
          <cell r="A685">
            <v>798508</v>
          </cell>
          <cell r="C685" t="str">
            <v>Order Settlmt Debit</v>
          </cell>
          <cell r="D685">
            <v>37043253.890000001</v>
          </cell>
          <cell r="F685">
            <v>38998134.450000003</v>
          </cell>
          <cell r="H685">
            <v>-1954880.5600000024</v>
          </cell>
        </row>
        <row r="686">
          <cell r="A686">
            <v>798509</v>
          </cell>
          <cell r="C686" t="str">
            <v>Order Settlmt Credit</v>
          </cell>
          <cell r="D686">
            <v>-37043253.890000001</v>
          </cell>
          <cell r="F686">
            <v>-38998134.450000003</v>
          </cell>
          <cell r="H686">
            <v>1954880.5600000024</v>
          </cell>
        </row>
        <row r="687">
          <cell r="A687" t="str">
            <v>Business Area Clearing</v>
          </cell>
          <cell r="D687">
            <v>127863580.81</v>
          </cell>
          <cell r="F687">
            <v>113634390.28</v>
          </cell>
          <cell r="H687">
            <v>14229190.530000001</v>
          </cell>
        </row>
        <row r="688">
          <cell r="A688" t="str">
            <v>Total Operation and Maintenance</v>
          </cell>
          <cell r="D688">
            <v>265942519.19</v>
          </cell>
          <cell r="F688">
            <v>275227934.13</v>
          </cell>
          <cell r="H688">
            <v>-9285414.9399999976</v>
          </cell>
        </row>
        <row r="689">
          <cell r="H689">
            <v>0</v>
          </cell>
        </row>
        <row r="690">
          <cell r="A690">
            <v>780005</v>
          </cell>
          <cell r="C690" t="str">
            <v>Amortization-General</v>
          </cell>
          <cell r="D690">
            <v>427606.8</v>
          </cell>
          <cell r="F690">
            <v>427486</v>
          </cell>
          <cell r="H690">
            <v>120.79999999998836</v>
          </cell>
        </row>
        <row r="691">
          <cell r="A691">
            <v>780020</v>
          </cell>
          <cell r="C691" t="str">
            <v>Amortization of Regulatory Debits</v>
          </cell>
          <cell r="D691">
            <v>59762.23</v>
          </cell>
          <cell r="F691">
            <v>0</v>
          </cell>
          <cell r="H691">
            <v>59762.23</v>
          </cell>
        </row>
        <row r="692">
          <cell r="A692">
            <v>780021</v>
          </cell>
          <cell r="C692" t="str">
            <v>Amortization of Regulatory Asset - Rate</v>
          </cell>
          <cell r="D692">
            <v>90487.54</v>
          </cell>
          <cell r="F692">
            <v>0</v>
          </cell>
          <cell r="H692">
            <v>90487.54</v>
          </cell>
        </row>
        <row r="693">
          <cell r="A693">
            <v>780030</v>
          </cell>
          <cell r="C693" t="str">
            <v>Amortization of Software</v>
          </cell>
          <cell r="D693">
            <v>8908543.4700000007</v>
          </cell>
          <cell r="F693">
            <v>9299323.6999999993</v>
          </cell>
          <cell r="H693">
            <v>-390780.22999999858</v>
          </cell>
        </row>
        <row r="694">
          <cell r="A694">
            <v>781005</v>
          </cell>
          <cell r="C694" t="str">
            <v>Depreciation-Regulated</v>
          </cell>
          <cell r="D694">
            <v>141814145.03</v>
          </cell>
          <cell r="F694">
            <v>156380197.88</v>
          </cell>
          <cell r="H694">
            <v>-14566052.849999994</v>
          </cell>
        </row>
        <row r="695">
          <cell r="A695">
            <v>781010</v>
          </cell>
          <cell r="C695" t="str">
            <v>Depreciation-Unregulated</v>
          </cell>
          <cell r="D695">
            <v>79169</v>
          </cell>
          <cell r="F695">
            <v>79169</v>
          </cell>
          <cell r="H695">
            <v>0</v>
          </cell>
        </row>
        <row r="696">
          <cell r="A696" t="str">
            <v>Depreciation and Amortization</v>
          </cell>
          <cell r="D696">
            <v>151379714.06999999</v>
          </cell>
          <cell r="F696">
            <v>166186176.58000001</v>
          </cell>
          <cell r="H696">
            <v>-14806462.51000002</v>
          </cell>
        </row>
        <row r="697">
          <cell r="H697">
            <v>0</v>
          </cell>
        </row>
        <row r="698">
          <cell r="A698">
            <v>797020</v>
          </cell>
          <cell r="C698" t="str">
            <v>Taxes-Other than Income Taxes</v>
          </cell>
          <cell r="D698">
            <v>143419250</v>
          </cell>
          <cell r="F698">
            <v>127769102.12</v>
          </cell>
          <cell r="H698">
            <v>15650147.879999995</v>
          </cell>
        </row>
        <row r="699">
          <cell r="A699">
            <v>797022</v>
          </cell>
          <cell r="C699" t="str">
            <v>Property Tax Expense</v>
          </cell>
          <cell r="D699">
            <v>37730794.850000001</v>
          </cell>
          <cell r="F699">
            <v>36733024.140000001</v>
          </cell>
          <cell r="H699">
            <v>997770.71000000089</v>
          </cell>
        </row>
        <row r="700">
          <cell r="A700">
            <v>797025</v>
          </cell>
          <cell r="C700" t="str">
            <v>Taxes-Gross Receipts Tax</v>
          </cell>
          <cell r="D700">
            <v>108384558.26000001</v>
          </cell>
          <cell r="F700">
            <v>108608082.38</v>
          </cell>
          <cell r="H700">
            <v>-223524.11999998987</v>
          </cell>
        </row>
        <row r="701">
          <cell r="A701">
            <v>797030</v>
          </cell>
          <cell r="C701" t="str">
            <v>Taxes-Sales and Use Tax</v>
          </cell>
          <cell r="D701">
            <v>-15792.15</v>
          </cell>
          <cell r="F701">
            <v>0</v>
          </cell>
          <cell r="H701">
            <v>-15792.15</v>
          </cell>
        </row>
        <row r="702">
          <cell r="A702">
            <v>797120</v>
          </cell>
          <cell r="C702" t="str">
            <v>Non Op Taxes-Other than Income</v>
          </cell>
          <cell r="D702">
            <v>4704.3</v>
          </cell>
          <cell r="F702">
            <v>2025.68</v>
          </cell>
          <cell r="H702">
            <v>2678.62</v>
          </cell>
        </row>
        <row r="703">
          <cell r="A703" t="str">
            <v>Taxes other than Income Taxes</v>
          </cell>
          <cell r="D703">
            <v>289523515.25999999</v>
          </cell>
          <cell r="F703">
            <v>273112234.31999999</v>
          </cell>
          <cell r="H703">
            <v>16411280.939999998</v>
          </cell>
        </row>
        <row r="704">
          <cell r="H704">
            <v>0</v>
          </cell>
        </row>
        <row r="705">
          <cell r="A705" t="str">
            <v>Total Operating Expenses</v>
          </cell>
          <cell r="D705">
            <v>1889349566.03</v>
          </cell>
          <cell r="F705">
            <v>1978616675.6400001</v>
          </cell>
          <cell r="H705">
            <v>-89267109.610000134</v>
          </cell>
        </row>
        <row r="706">
          <cell r="A706" t="str">
            <v>Income from Operations</v>
          </cell>
          <cell r="D706">
            <v>-248210219.83000001</v>
          </cell>
          <cell r="F706">
            <v>-200114506.84999999</v>
          </cell>
          <cell r="H706">
            <v>-48095712.980000019</v>
          </cell>
        </row>
        <row r="707">
          <cell r="H707">
            <v>0</v>
          </cell>
        </row>
        <row r="708">
          <cell r="A708" t="str">
            <v>Other Income and Expense</v>
          </cell>
          <cell r="H708">
            <v>0</v>
          </cell>
        </row>
        <row r="709">
          <cell r="H709">
            <v>0</v>
          </cell>
        </row>
        <row r="710">
          <cell r="A710">
            <v>640000</v>
          </cell>
          <cell r="C710" t="str">
            <v>Interest and Dividend Income</v>
          </cell>
          <cell r="D710">
            <v>-9372366.0800000001</v>
          </cell>
          <cell r="F710">
            <v>-4212726.0199999996</v>
          </cell>
          <cell r="H710">
            <v>-5159640.0600000005</v>
          </cell>
        </row>
        <row r="711">
          <cell r="A711" t="str">
            <v>Interest and Dividend Income</v>
          </cell>
          <cell r="D711">
            <v>-9372366.0800000001</v>
          </cell>
          <cell r="F711">
            <v>-4212726.0199999996</v>
          </cell>
          <cell r="H711">
            <v>-5159640.0600000005</v>
          </cell>
        </row>
        <row r="712">
          <cell r="H712">
            <v>0</v>
          </cell>
        </row>
        <row r="713">
          <cell r="A713" t="str">
            <v>Interest Charges</v>
          </cell>
          <cell r="H713">
            <v>0</v>
          </cell>
        </row>
        <row r="714">
          <cell r="H714">
            <v>0</v>
          </cell>
        </row>
        <row r="715">
          <cell r="A715">
            <v>782004</v>
          </cell>
          <cell r="C715" t="str">
            <v>Interest-Short Term Debt</v>
          </cell>
          <cell r="D715">
            <v>44701.39</v>
          </cell>
          <cell r="F715">
            <v>3353.58</v>
          </cell>
          <cell r="H715">
            <v>41347.81</v>
          </cell>
        </row>
        <row r="716">
          <cell r="A716">
            <v>782005</v>
          </cell>
          <cell r="C716" t="str">
            <v>Interest-Long Term Debt</v>
          </cell>
          <cell r="D716">
            <v>62202179.409999996</v>
          </cell>
          <cell r="F716">
            <v>68670749.609999999</v>
          </cell>
          <cell r="H716">
            <v>-6468570.200000003</v>
          </cell>
        </row>
        <row r="717">
          <cell r="A717">
            <v>782010</v>
          </cell>
          <cell r="C717" t="str">
            <v>Interest-Other</v>
          </cell>
          <cell r="D717">
            <v>12513445.210000001</v>
          </cell>
          <cell r="F717">
            <v>3400081.15</v>
          </cell>
          <cell r="H717">
            <v>9113364.0600000005</v>
          </cell>
        </row>
        <row r="718">
          <cell r="A718">
            <v>782015</v>
          </cell>
          <cell r="C718" t="str">
            <v>Amortization of Debt Discount (L/T Debt</v>
          </cell>
          <cell r="D718">
            <v>1127557.3500000001</v>
          </cell>
          <cell r="F718">
            <v>1122173.3600000001</v>
          </cell>
          <cell r="H718">
            <v>5383.9899999999907</v>
          </cell>
        </row>
        <row r="719">
          <cell r="A719">
            <v>782016</v>
          </cell>
          <cell r="C719" t="str">
            <v>Amortization of Debt Discount (S/T Debt</v>
          </cell>
          <cell r="D719">
            <v>3689094.93</v>
          </cell>
          <cell r="F719">
            <v>822840.59</v>
          </cell>
          <cell r="H719">
            <v>2866254.3400000003</v>
          </cell>
        </row>
        <row r="720">
          <cell r="A720">
            <v>782017</v>
          </cell>
          <cell r="C720" t="str">
            <v>Amortization of Debt Issuance Costs - M</v>
          </cell>
          <cell r="D720">
            <v>100076.3</v>
          </cell>
          <cell r="F720">
            <v>120308.89</v>
          </cell>
          <cell r="H720">
            <v>-20232.589999999997</v>
          </cell>
        </row>
        <row r="721">
          <cell r="A721">
            <v>782020</v>
          </cell>
          <cell r="C721" t="str">
            <v>Amortization of Reacquired Debt</v>
          </cell>
          <cell r="D721">
            <v>2861145.13</v>
          </cell>
          <cell r="F721">
            <v>2823817.92</v>
          </cell>
          <cell r="H721">
            <v>37327.209999999963</v>
          </cell>
        </row>
        <row r="722">
          <cell r="A722" t="str">
            <v>Interest Expense</v>
          </cell>
          <cell r="D722">
            <v>82538199.719999999</v>
          </cell>
          <cell r="F722">
            <v>76963325.099999994</v>
          </cell>
          <cell r="H722">
            <v>5574874.6200000048</v>
          </cell>
        </row>
        <row r="723">
          <cell r="A723">
            <v>640900</v>
          </cell>
          <cell r="C723" t="str">
            <v>I/C Interest Income</v>
          </cell>
          <cell r="D723">
            <v>-2770.26</v>
          </cell>
          <cell r="F723">
            <v>-1676914.51</v>
          </cell>
          <cell r="H723">
            <v>1674144.25</v>
          </cell>
        </row>
        <row r="724">
          <cell r="A724">
            <v>782900</v>
          </cell>
          <cell r="C724" t="str">
            <v>I/C Interest Expense</v>
          </cell>
          <cell r="D724">
            <v>3937151.27</v>
          </cell>
          <cell r="F724">
            <v>167545.68</v>
          </cell>
          <cell r="H724">
            <v>3769605.59</v>
          </cell>
        </row>
        <row r="725">
          <cell r="A725">
            <v>782950</v>
          </cell>
          <cell r="C725" t="str">
            <v>I/C Interest Expense - Margins</v>
          </cell>
          <cell r="D725">
            <v>5361.53</v>
          </cell>
          <cell r="F725">
            <v>255.75</v>
          </cell>
          <cell r="H725">
            <v>5105.78</v>
          </cell>
        </row>
        <row r="726">
          <cell r="A726" t="str">
            <v>Intercompany Interest Expense/Income</v>
          </cell>
          <cell r="D726">
            <v>3939742.54</v>
          </cell>
          <cell r="F726">
            <v>-1509113.08</v>
          </cell>
          <cell r="H726">
            <v>5448855.6200000001</v>
          </cell>
        </row>
        <row r="727">
          <cell r="A727">
            <v>782035</v>
          </cell>
          <cell r="C727" t="str">
            <v>AFUDC-Debt</v>
          </cell>
          <cell r="D727">
            <v>-4732308.04</v>
          </cell>
          <cell r="F727">
            <v>-1460672.4</v>
          </cell>
          <cell r="H727">
            <v>-3271635.64</v>
          </cell>
        </row>
        <row r="728">
          <cell r="A728" t="str">
            <v>Capitalized Interest</v>
          </cell>
          <cell r="D728">
            <v>-4732308.04</v>
          </cell>
          <cell r="F728">
            <v>-1460672.4</v>
          </cell>
          <cell r="H728">
            <v>-3271635.64</v>
          </cell>
        </row>
        <row r="729">
          <cell r="A729" t="str">
            <v>Total Interest Charges</v>
          </cell>
          <cell r="D729">
            <v>81745634.219999999</v>
          </cell>
          <cell r="F729">
            <v>73993539.620000005</v>
          </cell>
          <cell r="H729">
            <v>7752094.599999994</v>
          </cell>
        </row>
        <row r="730">
          <cell r="H730">
            <v>0</v>
          </cell>
        </row>
        <row r="731">
          <cell r="A731" t="str">
            <v>Various Other Income and Expense</v>
          </cell>
          <cell r="H731">
            <v>0</v>
          </cell>
        </row>
        <row r="732">
          <cell r="H732">
            <v>0</v>
          </cell>
        </row>
        <row r="733">
          <cell r="A733">
            <v>620000</v>
          </cell>
          <cell r="C733" t="str">
            <v>Miscellaneous Nonoperating Income</v>
          </cell>
          <cell r="D733">
            <v>-6797820.1299999999</v>
          </cell>
          <cell r="F733">
            <v>-7741830.2300000004</v>
          </cell>
          <cell r="H733">
            <v>944010.10000000056</v>
          </cell>
        </row>
        <row r="734">
          <cell r="A734">
            <v>620002</v>
          </cell>
          <cell r="C734" t="str">
            <v>Gain/Loss-Sale of Securities</v>
          </cell>
          <cell r="D734">
            <v>26732.87</v>
          </cell>
          <cell r="F734">
            <v>-21122.46</v>
          </cell>
          <cell r="H734">
            <v>47855.33</v>
          </cell>
        </row>
        <row r="735">
          <cell r="A735">
            <v>620004</v>
          </cell>
          <cell r="C735" t="str">
            <v>Nonoperating Income - Nonstandard CIAC</v>
          </cell>
          <cell r="D735">
            <v>-1124789</v>
          </cell>
          <cell r="F735">
            <v>-1907483.96</v>
          </cell>
          <cell r="H735">
            <v>782694.96</v>
          </cell>
        </row>
        <row r="736">
          <cell r="A736" t="str">
            <v>Miscellaneous nonoperating income</v>
          </cell>
          <cell r="D736">
            <v>-7895876.2599999998</v>
          </cell>
          <cell r="F736">
            <v>-9670436.6500000004</v>
          </cell>
          <cell r="H736">
            <v>1774560.3900000006</v>
          </cell>
        </row>
        <row r="737">
          <cell r="A737">
            <v>630000</v>
          </cell>
          <cell r="C737" t="str">
            <v>Nonoperating Rental Income and Expenses</v>
          </cell>
          <cell r="D737">
            <v>-373113.58</v>
          </cell>
          <cell r="F737">
            <v>-186558.7</v>
          </cell>
          <cell r="H737">
            <v>-186554.88</v>
          </cell>
        </row>
        <row r="738">
          <cell r="A738" t="str">
            <v>Nonoperating rental income &amp; expense</v>
          </cell>
          <cell r="D738">
            <v>-373113.58</v>
          </cell>
          <cell r="F738">
            <v>-186558.7</v>
          </cell>
          <cell r="H738">
            <v>-186554.88</v>
          </cell>
        </row>
        <row r="739">
          <cell r="A739">
            <v>632000</v>
          </cell>
          <cell r="C739" t="str">
            <v>AFUDC-Equity</v>
          </cell>
          <cell r="D739">
            <v>-3287877.97</v>
          </cell>
          <cell r="F739">
            <v>-2567269.27</v>
          </cell>
          <cell r="H739">
            <v>-720608.70000000019</v>
          </cell>
        </row>
        <row r="740">
          <cell r="A740" t="str">
            <v>AFUDC</v>
          </cell>
          <cell r="D740">
            <v>-3287877.97</v>
          </cell>
          <cell r="F740">
            <v>-2567269.27</v>
          </cell>
          <cell r="H740">
            <v>-720608.70000000019</v>
          </cell>
        </row>
        <row r="741">
          <cell r="A741">
            <v>531000</v>
          </cell>
          <cell r="C741" t="str">
            <v>Loss on Disp of Prop</v>
          </cell>
          <cell r="D741">
            <v>13198.92</v>
          </cell>
          <cell r="F741">
            <v>0</v>
          </cell>
          <cell r="H741">
            <v>13198.92</v>
          </cell>
        </row>
        <row r="742">
          <cell r="A742" t="str">
            <v>Gain (Loss) on Disposition of Property</v>
          </cell>
          <cell r="D742">
            <v>13198.92</v>
          </cell>
          <cell r="F742">
            <v>0</v>
          </cell>
          <cell r="H742">
            <v>13198.92</v>
          </cell>
        </row>
        <row r="743">
          <cell r="A743" t="str">
            <v>Total Various Other Income and Expense</v>
          </cell>
          <cell r="D743">
            <v>-11543668.890000001</v>
          </cell>
          <cell r="F743">
            <v>-12424264.619999999</v>
          </cell>
          <cell r="H743">
            <v>880595.72999999858</v>
          </cell>
        </row>
        <row r="744">
          <cell r="H744">
            <v>0</v>
          </cell>
        </row>
        <row r="745">
          <cell r="A745" t="str">
            <v>Total Other Income and Expense</v>
          </cell>
          <cell r="D745">
            <v>60829599.25</v>
          </cell>
          <cell r="F745">
            <v>57356548.979999997</v>
          </cell>
          <cell r="H745">
            <v>3473050.2700000033</v>
          </cell>
        </row>
        <row r="746">
          <cell r="A746" t="str">
            <v>Income Before Preferred Div and Income Taxes</v>
          </cell>
          <cell r="D746">
            <v>-187380620.58000001</v>
          </cell>
          <cell r="F746">
            <v>-142757957.87</v>
          </cell>
          <cell r="H746">
            <v>-44622662.710000008</v>
          </cell>
        </row>
        <row r="747">
          <cell r="H747">
            <v>0</v>
          </cell>
        </row>
        <row r="748">
          <cell r="A748" t="str">
            <v>Preferred Dividends</v>
          </cell>
          <cell r="H748">
            <v>0</v>
          </cell>
        </row>
        <row r="749">
          <cell r="H749">
            <v>0</v>
          </cell>
        </row>
        <row r="750">
          <cell r="A750">
            <v>782550</v>
          </cell>
          <cell r="C750" t="str">
            <v>Preferred Dividends</v>
          </cell>
          <cell r="D750">
            <v>0</v>
          </cell>
          <cell r="F750">
            <v>1015000.78</v>
          </cell>
          <cell r="H750">
            <v>-1015000.78</v>
          </cell>
        </row>
        <row r="751">
          <cell r="A751" t="str">
            <v>Preferred Dividends</v>
          </cell>
          <cell r="D751">
            <v>0</v>
          </cell>
          <cell r="F751">
            <v>1015000.78</v>
          </cell>
          <cell r="H751">
            <v>-1015000.78</v>
          </cell>
        </row>
        <row r="752">
          <cell r="H752">
            <v>0</v>
          </cell>
        </row>
        <row r="753">
          <cell r="A753" t="str">
            <v>Total Preferred Dividends</v>
          </cell>
          <cell r="D753">
            <v>0</v>
          </cell>
          <cell r="F753">
            <v>1015000.78</v>
          </cell>
          <cell r="H753">
            <v>-1015000.78</v>
          </cell>
        </row>
        <row r="754">
          <cell r="A754" t="str">
            <v>Income Before Income Taxes</v>
          </cell>
          <cell r="D754">
            <v>-187380620.58000001</v>
          </cell>
          <cell r="F754">
            <v>-141742957.09</v>
          </cell>
          <cell r="H754">
            <v>-45637663.49000001</v>
          </cell>
        </row>
        <row r="755">
          <cell r="H755">
            <v>0</v>
          </cell>
        </row>
        <row r="756">
          <cell r="A756">
            <v>797010</v>
          </cell>
          <cell r="C756" t="str">
            <v>Taxes-Federal Income Tax</v>
          </cell>
          <cell r="D756">
            <v>70657213.290000007</v>
          </cell>
          <cell r="F756">
            <v>15339334.5</v>
          </cell>
          <cell r="H756">
            <v>55317878.790000007</v>
          </cell>
        </row>
        <row r="757">
          <cell r="A757">
            <v>797015</v>
          </cell>
          <cell r="C757" t="str">
            <v>Taxes-State Inc Tax</v>
          </cell>
          <cell r="D757">
            <v>16122195.640000001</v>
          </cell>
          <cell r="F757">
            <v>1683823.43</v>
          </cell>
          <cell r="H757">
            <v>14438372.210000001</v>
          </cell>
        </row>
        <row r="758">
          <cell r="A758">
            <v>797035</v>
          </cell>
          <cell r="C758" t="str">
            <v>Taxes-Deferred Federal Income Taxes</v>
          </cell>
          <cell r="D758">
            <v>57236901.140000001</v>
          </cell>
          <cell r="F758">
            <v>124158904.90000001</v>
          </cell>
          <cell r="H758">
            <v>-66922003.760000005</v>
          </cell>
        </row>
        <row r="759">
          <cell r="A759">
            <v>797037</v>
          </cell>
          <cell r="C759" t="str">
            <v>Taxes-Deferred Federal Income Taxes - C</v>
          </cell>
          <cell r="D759">
            <v>-64293152.93</v>
          </cell>
          <cell r="F759">
            <v>-88256184.980000004</v>
          </cell>
          <cell r="H759">
            <v>23963032.050000004</v>
          </cell>
        </row>
        <row r="760">
          <cell r="A760">
            <v>797045</v>
          </cell>
          <cell r="C760" t="str">
            <v>Taxes-Deferred State Income Taxes</v>
          </cell>
          <cell r="D760">
            <v>15197938.01</v>
          </cell>
          <cell r="F760">
            <v>30498341.77</v>
          </cell>
          <cell r="H760">
            <v>-15300403.76</v>
          </cell>
        </row>
        <row r="761">
          <cell r="A761">
            <v>797047</v>
          </cell>
          <cell r="C761" t="str">
            <v>Taxes-Deferred State Income Taxes-Credi</v>
          </cell>
          <cell r="D761">
            <v>-14678739.289999999</v>
          </cell>
          <cell r="F761">
            <v>-28349709.489999998</v>
          </cell>
          <cell r="H761">
            <v>13670970.199999999</v>
          </cell>
        </row>
        <row r="762">
          <cell r="A762">
            <v>797060</v>
          </cell>
          <cell r="C762" t="str">
            <v>Investment Tax Credit - Amortized</v>
          </cell>
          <cell r="D762">
            <v>-2034384</v>
          </cell>
          <cell r="F762">
            <v>-2034384</v>
          </cell>
          <cell r="H762">
            <v>0</v>
          </cell>
        </row>
        <row r="763">
          <cell r="A763">
            <v>797080</v>
          </cell>
          <cell r="C763" t="str">
            <v>Federal Income Tax - FIN 48 &amp; Effective</v>
          </cell>
          <cell r="D763">
            <v>207446.63</v>
          </cell>
          <cell r="F763">
            <v>0</v>
          </cell>
          <cell r="H763">
            <v>207446.63</v>
          </cell>
        </row>
        <row r="764">
          <cell r="A764">
            <v>797081</v>
          </cell>
          <cell r="C764" t="str">
            <v>State Income Tax - FIN 48 &amp; Effectively</v>
          </cell>
          <cell r="D764">
            <v>159961.84</v>
          </cell>
          <cell r="F764">
            <v>0</v>
          </cell>
          <cell r="H764">
            <v>159961.84</v>
          </cell>
        </row>
        <row r="765">
          <cell r="A765">
            <v>797110</v>
          </cell>
          <cell r="C765" t="str">
            <v>Non Op Taxes-Federal Income Tax</v>
          </cell>
          <cell r="D765">
            <v>10480148.050000001</v>
          </cell>
          <cell r="F765">
            <v>-2347112</v>
          </cell>
          <cell r="H765">
            <v>12827260.050000001</v>
          </cell>
        </row>
        <row r="766">
          <cell r="A766">
            <v>797115</v>
          </cell>
          <cell r="C766" t="str">
            <v>Non Op Taxes-State Income Tax</v>
          </cell>
          <cell r="D766">
            <v>-29943279</v>
          </cell>
          <cell r="F766">
            <v>6706033</v>
          </cell>
          <cell r="H766">
            <v>-36649312</v>
          </cell>
        </row>
        <row r="767">
          <cell r="A767">
            <v>797135</v>
          </cell>
          <cell r="C767" t="str">
            <v>Non Op Taxes-Def Fed</v>
          </cell>
          <cell r="D767">
            <v>3209499</v>
          </cell>
          <cell r="F767">
            <v>0</v>
          </cell>
          <cell r="H767">
            <v>3209499</v>
          </cell>
        </row>
        <row r="768">
          <cell r="A768" t="str">
            <v>Income Taxes</v>
          </cell>
          <cell r="D768">
            <v>62321748.380000003</v>
          </cell>
          <cell r="F768">
            <v>57399047.130000003</v>
          </cell>
          <cell r="H768">
            <v>4922701.25</v>
          </cell>
        </row>
        <row r="769">
          <cell r="H769">
            <v>0</v>
          </cell>
        </row>
        <row r="770">
          <cell r="A770" t="str">
            <v>Net Profit or Loss</v>
          </cell>
          <cell r="D770">
            <v>125058872.2</v>
          </cell>
          <cell r="F770">
            <v>84343909.959999993</v>
          </cell>
          <cell r="H770">
            <v>40714962.24000001</v>
          </cell>
        </row>
        <row r="772">
          <cell r="A772" t="str">
            <v>Net Profit (Loss)</v>
          </cell>
          <cell r="D772">
            <v>0</v>
          </cell>
          <cell r="F772">
            <v>0</v>
          </cell>
          <cell r="H772">
            <v>0</v>
          </cell>
        </row>
        <row r="774">
          <cell r="A774" t="str">
            <v>Net Profit (Loss)</v>
          </cell>
          <cell r="C774">
            <v>0</v>
          </cell>
          <cell r="E774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UDC"/>
      <sheetName val="criteria"/>
    </sheetNames>
    <sheetDataSet>
      <sheetData sheetId="0">
        <row r="5">
          <cell r="A5" t="str">
            <v>ACCT</v>
          </cell>
        </row>
      </sheetData>
      <sheetData sheetId="1">
        <row r="5">
          <cell r="A5" t="str">
            <v>ACCT</v>
          </cell>
          <cell r="B5" t="str">
            <v>AREA_NO</v>
          </cell>
        </row>
        <row r="6">
          <cell r="A6" t="str">
            <v>?303*</v>
          </cell>
          <cell r="B6">
            <v>910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RLY MEAS."/>
      <sheetName val="QTRLY INT. COMP"/>
      <sheetName val="MTHLY MEAS."/>
      <sheetName val="MTHLY INT. COMP"/>
      <sheetName val="IR COMP"/>
      <sheetName val="Sheet2"/>
      <sheetName val="Sheet3"/>
    </sheetNames>
    <sheetDataSet>
      <sheetData sheetId="0"/>
      <sheetData sheetId="1"/>
      <sheetData sheetId="2"/>
      <sheetData sheetId="3"/>
      <sheetData sheetId="4">
        <row r="39">
          <cell r="B39">
            <v>8.1723282774619987E-2</v>
          </cell>
          <cell r="C39">
            <v>8.1640793532299583E-2</v>
          </cell>
        </row>
      </sheetData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 Tax Exp"/>
      <sheetName val="PHI Consol - Curr"/>
      <sheetName val="PHI Current"/>
      <sheetName val="Phisco Current"/>
      <sheetName val="Pepco Current"/>
      <sheetName val="PCI Current"/>
      <sheetName val="CIV (cc 9999) Current"/>
      <sheetName val="CIV Subs Current"/>
      <sheetName val="Consolco I Current"/>
      <sheetName val="CE Current-Continued Ops"/>
      <sheetName val="ACE Current"/>
      <sheetName val="PES Current"/>
      <sheetName val="DPL Current"/>
      <sheetName val="Consolco II"/>
      <sheetName val="PHI cosol - Def"/>
      <sheetName val="PHI Def"/>
      <sheetName val="Phisco Def"/>
      <sheetName val="Pepco Def"/>
      <sheetName val="PCI Def"/>
      <sheetName val="CIV (cc 9999)Def Contd Ops"/>
      <sheetName val="CIV Subs Def "/>
      <sheetName val="Consolco I Def"/>
      <sheetName val="CE Def Contd Ops"/>
      <sheetName val="ACE Def"/>
      <sheetName val="DPL Def"/>
      <sheetName val="PES Def"/>
      <sheetName val="CONSOLCO II Def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A2">
            <v>190</v>
          </cell>
        </row>
        <row r="3">
          <cell r="A3">
            <v>282</v>
          </cell>
        </row>
        <row r="4">
          <cell r="A4">
            <v>283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Prop taxes to function"/>
      <sheetName val="Trans Assessable plant"/>
      <sheetName val="Labor ratio"/>
      <sheetName val="Sheet3"/>
    </sheetNames>
    <sheetDataSet>
      <sheetData sheetId="0"/>
      <sheetData sheetId="1"/>
      <sheetData sheetId="2">
        <row r="2">
          <cell r="A2" t="str">
            <v>Wages &amp; Salaries</v>
          </cell>
        </row>
        <row r="3">
          <cell r="A3" t="str">
            <v>Year Ended December 31, 2004</v>
          </cell>
        </row>
        <row r="5">
          <cell r="C5" t="str">
            <v>Operation 1/</v>
          </cell>
          <cell r="E5" t="str">
            <v>Maintenance 1/</v>
          </cell>
          <cell r="G5" t="str">
            <v>Total</v>
          </cell>
          <cell r="I5" t="str">
            <v>Ratio</v>
          </cell>
          <cell r="K5" t="str">
            <v>Dist..</v>
          </cell>
        </row>
        <row r="6">
          <cell r="A6" t="str">
            <v>Production</v>
          </cell>
          <cell r="C6">
            <v>0</v>
          </cell>
          <cell r="E6">
            <v>0</v>
          </cell>
          <cell r="G6">
            <v>0</v>
          </cell>
          <cell r="I6">
            <v>0</v>
          </cell>
        </row>
        <row r="7">
          <cell r="A7" t="str">
            <v>Transmission</v>
          </cell>
          <cell r="C7">
            <v>2217957</v>
          </cell>
          <cell r="E7">
            <v>4092112</v>
          </cell>
          <cell r="G7">
            <v>6310069</v>
          </cell>
          <cell r="I7">
            <v>0.1159</v>
          </cell>
        </row>
        <row r="8">
          <cell r="A8" t="str">
            <v>Distribution</v>
          </cell>
          <cell r="C8">
            <v>13313018</v>
          </cell>
          <cell r="E8">
            <v>16034483</v>
          </cell>
          <cell r="G8">
            <v>29347501</v>
          </cell>
          <cell r="I8">
            <v>0.53920000000000001</v>
          </cell>
        </row>
        <row r="9">
          <cell r="A9" t="str">
            <v>Cust. Accts. &amp; Cust. Serv.</v>
          </cell>
          <cell r="C9">
            <v>18770105</v>
          </cell>
          <cell r="G9">
            <v>18770105</v>
          </cell>
          <cell r="I9">
            <v>0.34489999999999998</v>
          </cell>
          <cell r="K9">
            <v>0.8841</v>
          </cell>
        </row>
        <row r="10">
          <cell r="A10" t="str">
            <v>Sales</v>
          </cell>
          <cell r="C10">
            <v>1122</v>
          </cell>
          <cell r="G10">
            <v>1122</v>
          </cell>
          <cell r="I10">
            <v>0</v>
          </cell>
        </row>
        <row r="11">
          <cell r="A11" t="str">
            <v>A &amp; G</v>
          </cell>
          <cell r="C11">
            <v>8099320</v>
          </cell>
          <cell r="E11">
            <v>10943</v>
          </cell>
          <cell r="G11">
            <v>8110263</v>
          </cell>
        </row>
        <row r="12">
          <cell r="C12">
            <v>42401522</v>
          </cell>
          <cell r="E12">
            <v>20137538</v>
          </cell>
          <cell r="G12">
            <v>62539060</v>
          </cell>
          <cell r="I12">
            <v>1</v>
          </cell>
        </row>
        <row r="13">
          <cell r="A13" t="str">
            <v>Total W &amp; S less A&amp;G</v>
          </cell>
          <cell r="C13">
            <v>34302202</v>
          </cell>
          <cell r="E13">
            <v>20126595</v>
          </cell>
          <cell r="G13">
            <v>54428797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</sheetNames>
    <sheetDataSet>
      <sheetData sheetId="0" refreshError="1"/>
      <sheetData sheetId="1">
        <row r="2">
          <cell r="B2" t="str">
            <v>TA</v>
          </cell>
          <cell r="G2" t="str">
            <v>0</v>
          </cell>
        </row>
        <row r="3">
          <cell r="B3" t="str">
            <v>TA</v>
          </cell>
          <cell r="G3" t="str">
            <v>08312006</v>
          </cell>
        </row>
        <row r="4">
          <cell r="B4" t="str">
            <v>TA</v>
          </cell>
          <cell r="G4" t="str">
            <v>2000RAR</v>
          </cell>
        </row>
        <row r="5">
          <cell r="B5" t="str">
            <v>TA</v>
          </cell>
          <cell r="G5" t="str">
            <v>2001RAR</v>
          </cell>
        </row>
        <row r="6">
          <cell r="B6" t="str">
            <v>TA</v>
          </cell>
          <cell r="G6" t="str">
            <v>200207RAR</v>
          </cell>
        </row>
        <row r="7">
          <cell r="B7" t="str">
            <v>TA</v>
          </cell>
          <cell r="G7" t="str">
            <v>200212RAR</v>
          </cell>
        </row>
        <row r="8">
          <cell r="B8" t="str">
            <v>TA</v>
          </cell>
          <cell r="G8" t="str">
            <v>2005 True-up</v>
          </cell>
        </row>
        <row r="9">
          <cell r="B9" t="str">
            <v>TA</v>
          </cell>
          <cell r="G9" t="str">
            <v>20051231</v>
          </cell>
        </row>
        <row r="10">
          <cell r="B10" t="str">
            <v>TV</v>
          </cell>
          <cell r="G10" t="str">
            <v>20051231</v>
          </cell>
        </row>
        <row r="11">
          <cell r="B11" t="str">
            <v>TA</v>
          </cell>
          <cell r="G11" t="str">
            <v>20060331</v>
          </cell>
        </row>
        <row r="12">
          <cell r="B12" t="str">
            <v>TA</v>
          </cell>
          <cell r="G12" t="str">
            <v>20060331</v>
          </cell>
        </row>
        <row r="13">
          <cell r="B13" t="str">
            <v>TA</v>
          </cell>
          <cell r="G13" t="str">
            <v>20060331</v>
          </cell>
        </row>
        <row r="14">
          <cell r="B14" t="str">
            <v>TA</v>
          </cell>
          <cell r="G14" t="str">
            <v>20060331</v>
          </cell>
        </row>
        <row r="15">
          <cell r="B15" t="str">
            <v>TA</v>
          </cell>
          <cell r="G15" t="str">
            <v>20060331</v>
          </cell>
        </row>
        <row r="16">
          <cell r="B16" t="str">
            <v>TA</v>
          </cell>
          <cell r="G16" t="str">
            <v>20060331</v>
          </cell>
        </row>
        <row r="17">
          <cell r="B17" t="str">
            <v>TA</v>
          </cell>
          <cell r="G17" t="str">
            <v>20060630</v>
          </cell>
        </row>
        <row r="18">
          <cell r="B18" t="str">
            <v>TA</v>
          </cell>
          <cell r="G18" t="str">
            <v>20060930</v>
          </cell>
        </row>
        <row r="19">
          <cell r="B19" t="str">
            <v>TA</v>
          </cell>
          <cell r="G19" t="str">
            <v>20061201</v>
          </cell>
        </row>
        <row r="20">
          <cell r="B20" t="str">
            <v>TA</v>
          </cell>
          <cell r="G20" t="str">
            <v>20061231</v>
          </cell>
        </row>
        <row r="21">
          <cell r="B21" t="str">
            <v>TA</v>
          </cell>
          <cell r="G21" t="str">
            <v>20061231</v>
          </cell>
        </row>
        <row r="22">
          <cell r="B22" t="str">
            <v>TA</v>
          </cell>
          <cell r="G22" t="str">
            <v>20061231</v>
          </cell>
        </row>
        <row r="23">
          <cell r="B23" t="str">
            <v>TA</v>
          </cell>
          <cell r="G23" t="str">
            <v>20061231</v>
          </cell>
        </row>
        <row r="24">
          <cell r="B24" t="str">
            <v>TA</v>
          </cell>
          <cell r="G24" t="str">
            <v>98-99 RAR</v>
          </cell>
        </row>
        <row r="25">
          <cell r="B25" t="str">
            <v>TA</v>
          </cell>
          <cell r="G25" t="str">
            <v>98-99 RAR</v>
          </cell>
        </row>
        <row r="26">
          <cell r="B26" t="str">
            <v>TA</v>
          </cell>
          <cell r="G26" t="str">
            <v>98-99 RAR</v>
          </cell>
        </row>
        <row r="27">
          <cell r="B27" t="str">
            <v>IC</v>
          </cell>
          <cell r="G27" t="str">
            <v>NONCASH</v>
          </cell>
        </row>
        <row r="28">
          <cell r="B28" t="str">
            <v>IC</v>
          </cell>
          <cell r="G28" t="str">
            <v>NONCASH</v>
          </cell>
        </row>
        <row r="29">
          <cell r="B29" t="str">
            <v>TA</v>
          </cell>
          <cell r="G29" t="str">
            <v>NONCASH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 04-08 with doc"/>
      <sheetName val="JAN 07"/>
      <sheetName val="FEB 07"/>
      <sheetName val="SUD Adj Q1"/>
      <sheetName val=" Mar 08 Q1"/>
      <sheetName val="March"/>
      <sheetName val="RPT80MAR"/>
      <sheetName val="1st qtr 2008"/>
      <sheetName val="Reclass Nonop Tax Entry"/>
      <sheetName val="May 08 Q2"/>
      <sheetName val="May "/>
      <sheetName val="RPT80May"/>
      <sheetName val="May 2008 "/>
      <sheetName val="Reclass Nonop Tax Entry May"/>
      <sheetName val="2nd Qtr 08 Q2"/>
      <sheetName val="June Rpt50 "/>
      <sheetName val="RPT80June"/>
      <sheetName val="June 2008 "/>
      <sheetName val="Reclass Nonop Tax EntryJune"/>
      <sheetName val="July 08 "/>
      <sheetName val="July Rpt50 "/>
      <sheetName val="RPT80July"/>
      <sheetName val="July 2008"/>
      <sheetName val="Reclass Nonop Tax EntryJuly"/>
      <sheetName val="Sept 08 Q3"/>
      <sheetName val="Sept "/>
      <sheetName val="RPT80Sept"/>
      <sheetName val="3rd qtr 2008"/>
      <sheetName val="Reclass Nonop Tax Entry Sept "/>
      <sheetName val="Dec 08 Q4"/>
      <sheetName val="Dec 08"/>
      <sheetName val="RPT80DEC"/>
      <sheetName val="4th qtr 2008"/>
      <sheetName val="Reclass Nonop Tax Entry 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Potomac Electric Power Company</v>
          </cell>
        </row>
        <row r="2">
          <cell r="A2" t="str">
            <v>Report 80</v>
          </cell>
        </row>
        <row r="3">
          <cell r="A3" t="str">
            <v>YTD MARCH 2008  CLOSE</v>
          </cell>
          <cell r="B3" t="str">
            <v>YTD</v>
          </cell>
        </row>
        <row r="4">
          <cell r="A4">
            <v>39702</v>
          </cell>
        </row>
        <row r="5">
          <cell r="C5" t="str">
            <v>FINAL</v>
          </cell>
        </row>
        <row r="6">
          <cell r="C6" t="str">
            <v>Manual Input</v>
          </cell>
        </row>
        <row r="8">
          <cell r="B8" t="str">
            <v>Operating</v>
          </cell>
          <cell r="C8" t="str">
            <v>Non-Operating</v>
          </cell>
          <cell r="D8" t="str">
            <v>Total</v>
          </cell>
        </row>
        <row r="9">
          <cell r="A9" t="str">
            <v>Pre-Tax Book Income (per SAP)</v>
          </cell>
          <cell r="B9">
            <v>25455283</v>
          </cell>
          <cell r="D9">
            <v>25455283</v>
          </cell>
        </row>
        <row r="10">
          <cell r="A10" t="str">
            <v>Preferred Dividend Reclass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Pre-Tax Book Income ADJ (per Tax)</v>
          </cell>
          <cell r="B11">
            <v>25455283</v>
          </cell>
          <cell r="C11">
            <v>0</v>
          </cell>
          <cell r="D11">
            <v>25455283</v>
          </cell>
        </row>
        <row r="12">
          <cell r="A12" t="str">
            <v>Fines &amp; Penalties</v>
          </cell>
          <cell r="C12">
            <v>70</v>
          </cell>
          <cell r="D12">
            <v>70</v>
          </cell>
        </row>
        <row r="13">
          <cell r="A13" t="str">
            <v>Officer's Life Insurance</v>
          </cell>
          <cell r="C13">
            <v>1542100</v>
          </cell>
          <cell r="D13">
            <v>1542100</v>
          </cell>
        </row>
        <row r="14">
          <cell r="A14" t="str">
            <v>Lobbying Expenses - N/O</v>
          </cell>
          <cell r="C14">
            <v>0</v>
          </cell>
          <cell r="D14">
            <v>0</v>
          </cell>
        </row>
        <row r="15">
          <cell r="A15" t="str">
            <v>Non-Deductible Meals</v>
          </cell>
          <cell r="B15">
            <v>52377.88</v>
          </cell>
          <cell r="D15">
            <v>52377.88</v>
          </cell>
        </row>
        <row r="16">
          <cell r="A16" t="str">
            <v>OPEB Medicare Subsidy</v>
          </cell>
          <cell r="B16">
            <v>-279778</v>
          </cell>
          <cell r="D16">
            <v>-279778</v>
          </cell>
        </row>
        <row r="17">
          <cell r="A17" t="str">
            <v>Non-Operating Costs TBT (sum a+b)</v>
          </cell>
          <cell r="C17">
            <v>0</v>
          </cell>
          <cell r="D17">
            <v>0</v>
          </cell>
        </row>
        <row r="18">
          <cell r="A18" t="str">
            <v xml:space="preserve">Tax allocation from Service </v>
          </cell>
          <cell r="B18">
            <v>196976.66</v>
          </cell>
          <cell r="C18">
            <v>0</v>
          </cell>
          <cell r="D18">
            <v>196976.66</v>
          </cell>
        </row>
        <row r="19">
          <cell r="A19" t="str">
            <v xml:space="preserve">IRS Interest </v>
          </cell>
          <cell r="B19">
            <v>0</v>
          </cell>
          <cell r="D19">
            <v>0</v>
          </cell>
        </row>
        <row r="20">
          <cell r="A20" t="str">
            <v>Nondeductible Contributions</v>
          </cell>
          <cell r="B20">
            <v>0</v>
          </cell>
          <cell r="C20">
            <v>0</v>
          </cell>
          <cell r="D20">
            <v>0</v>
          </cell>
        </row>
        <row r="22">
          <cell r="A22" t="str">
            <v xml:space="preserve">Subtotal - Permanent </v>
          </cell>
          <cell r="B22">
            <v>-30423.459999999992</v>
          </cell>
          <cell r="C22">
            <v>1542170</v>
          </cell>
          <cell r="D22">
            <v>1511746.5399999998</v>
          </cell>
        </row>
        <row r="24">
          <cell r="A24" t="str">
            <v>Removal Costs</v>
          </cell>
          <cell r="B24">
            <v>-8598687.9800000004</v>
          </cell>
          <cell r="D24">
            <v>-8598687.9800000004</v>
          </cell>
        </row>
        <row r="25">
          <cell r="A25" t="str">
            <v>Removal Cost</v>
          </cell>
          <cell r="B25">
            <v>0</v>
          </cell>
          <cell r="D25">
            <v>0</v>
          </cell>
        </row>
        <row r="26">
          <cell r="A26" t="str">
            <v>Adj Removal Costs</v>
          </cell>
          <cell r="B26">
            <v>1284083.7</v>
          </cell>
          <cell r="D26">
            <v>1284083.7</v>
          </cell>
        </row>
        <row r="27">
          <cell r="A27" t="str">
            <v>Removal Costs Adjustment - DC</v>
          </cell>
          <cell r="B27">
            <v>2675559.59</v>
          </cell>
          <cell r="D27">
            <v>2675559.59</v>
          </cell>
        </row>
        <row r="28">
          <cell r="A28" t="str">
            <v>MD Property Tax Adjustment</v>
          </cell>
          <cell r="B28">
            <v>250000</v>
          </cell>
          <cell r="D28">
            <v>250000</v>
          </cell>
        </row>
        <row r="29">
          <cell r="A29" t="str">
            <v>Excess Book / Tax Depr (pre '75)</v>
          </cell>
          <cell r="B29">
            <v>3821158.75</v>
          </cell>
          <cell r="D29">
            <v>3821158.75</v>
          </cell>
        </row>
        <row r="30">
          <cell r="A30" t="str">
            <v>AFUDC Equity (Control Center)</v>
          </cell>
          <cell r="B30">
            <v>276309</v>
          </cell>
          <cell r="D30">
            <v>276309</v>
          </cell>
        </row>
        <row r="31">
          <cell r="A31" t="str">
            <v xml:space="preserve">AFUDC Equity </v>
          </cell>
          <cell r="C31">
            <v>-471301.44</v>
          </cell>
          <cell r="D31">
            <v>-471301.44</v>
          </cell>
        </row>
        <row r="32">
          <cell r="A32" t="str">
            <v>Bk Depr on AFUDC - DC</v>
          </cell>
          <cell r="B32">
            <v>274000</v>
          </cell>
          <cell r="D32">
            <v>274000</v>
          </cell>
        </row>
        <row r="33">
          <cell r="A33" t="str">
            <v>Bk Depr on AFUDC - Smeco</v>
          </cell>
          <cell r="B33">
            <v>29250</v>
          </cell>
          <cell r="D33">
            <v>29250</v>
          </cell>
        </row>
        <row r="34">
          <cell r="A34" t="str">
            <v>Bk Depr on AFUDC - MD</v>
          </cell>
          <cell r="B34">
            <v>387250</v>
          </cell>
          <cell r="D34">
            <v>387250</v>
          </cell>
        </row>
        <row r="35">
          <cell r="A35" t="str">
            <v>Amortization Software Costs</v>
          </cell>
          <cell r="B35">
            <v>1823158.72</v>
          </cell>
          <cell r="D35">
            <v>1823158.72</v>
          </cell>
        </row>
        <row r="36">
          <cell r="A36" t="str">
            <v>Software Costs &amp; NPDES Permits</v>
          </cell>
          <cell r="B36">
            <v>0</v>
          </cell>
          <cell r="D36">
            <v>0</v>
          </cell>
        </row>
        <row r="37">
          <cell r="A37" t="str">
            <v>Purchased Software (Tax Amort 3 yrs)</v>
          </cell>
          <cell r="B37">
            <v>-140764.75</v>
          </cell>
          <cell r="D37">
            <v>-140764.75</v>
          </cell>
        </row>
        <row r="38">
          <cell r="A38" t="str">
            <v>Bond Interest - Operating/Nonoperating</v>
          </cell>
          <cell r="B38">
            <v>0</v>
          </cell>
          <cell r="C38">
            <v>0</v>
          </cell>
          <cell r="D38">
            <v>0</v>
          </cell>
        </row>
        <row r="40">
          <cell r="A40" t="str">
            <v>Subtotal Flowthrough</v>
          </cell>
          <cell r="B40">
            <v>2081317.0299999993</v>
          </cell>
          <cell r="C40">
            <v>-471301.44</v>
          </cell>
          <cell r="D40">
            <v>1610015.5899999996</v>
          </cell>
        </row>
        <row r="42">
          <cell r="A42" t="str">
            <v>Normalization Adj - 190</v>
          </cell>
          <cell r="B42">
            <v>0</v>
          </cell>
          <cell r="D42">
            <v>0</v>
          </cell>
        </row>
        <row r="43">
          <cell r="A43" t="str">
            <v>Normalization Adj - 282 FT</v>
          </cell>
          <cell r="B43">
            <v>-864275</v>
          </cell>
          <cell r="D43">
            <v>-864275</v>
          </cell>
        </row>
        <row r="44">
          <cell r="A44" t="str">
            <v>Normalization Adj - 283</v>
          </cell>
          <cell r="B44">
            <v>0</v>
          </cell>
          <cell r="D44">
            <v>0</v>
          </cell>
        </row>
        <row r="46">
          <cell r="A46" t="str">
            <v>Subtotal Normalization</v>
          </cell>
          <cell r="B46">
            <v>-864275</v>
          </cell>
          <cell r="D46">
            <v>-864275</v>
          </cell>
        </row>
        <row r="47">
          <cell r="A47" t="str">
            <v>Sum of M-1 *35%</v>
          </cell>
        </row>
        <row r="48">
          <cell r="A48" t="str">
            <v>Book Income Subject to Tax</v>
          </cell>
          <cell r="B48">
            <v>26641901.57</v>
          </cell>
          <cell r="C48">
            <v>1070868.56</v>
          </cell>
          <cell r="D48">
            <v>27712770.129999999</v>
          </cell>
        </row>
        <row r="49">
          <cell r="D49">
            <v>0</v>
          </cell>
        </row>
        <row r="50">
          <cell r="A50" t="str">
            <v>Adjustments to Compute DC Tax</v>
          </cell>
        </row>
        <row r="51">
          <cell r="A51" t="str">
            <v>Book Depr on Capitalized Taxes</v>
          </cell>
          <cell r="B51">
            <v>138000</v>
          </cell>
          <cell r="D51">
            <v>138000</v>
          </cell>
        </row>
        <row r="52">
          <cell r="A52" t="str">
            <v>Removal Costs Adjust - DC</v>
          </cell>
          <cell r="B52">
            <v>4600914.6900000004</v>
          </cell>
          <cell r="D52">
            <v>4600914.6900000004</v>
          </cell>
        </row>
        <row r="54">
          <cell r="A54" t="str">
            <v>Subtotal Flowthrough</v>
          </cell>
          <cell r="B54">
            <v>4738914.6900000004</v>
          </cell>
          <cell r="C54">
            <v>0</v>
          </cell>
          <cell r="D54">
            <v>4738914.6900000004</v>
          </cell>
        </row>
        <row r="56">
          <cell r="A56" t="str">
            <v>Normalization Adj - 190</v>
          </cell>
          <cell r="B56">
            <v>0</v>
          </cell>
          <cell r="D56">
            <v>0</v>
          </cell>
        </row>
        <row r="57">
          <cell r="A57" t="str">
            <v>Normalization Adj - 282</v>
          </cell>
          <cell r="B57">
            <v>864275</v>
          </cell>
          <cell r="D57">
            <v>864275</v>
          </cell>
        </row>
        <row r="58">
          <cell r="A58" t="str">
            <v>Normalization Adj - 283</v>
          </cell>
          <cell r="B58">
            <v>0</v>
          </cell>
          <cell r="D58">
            <v>0</v>
          </cell>
        </row>
        <row r="60">
          <cell r="A60" t="str">
            <v>Subtotal Normalization</v>
          </cell>
          <cell r="B60">
            <v>864275</v>
          </cell>
          <cell r="C60">
            <v>0</v>
          </cell>
          <cell r="D60">
            <v>864275</v>
          </cell>
        </row>
        <row r="62">
          <cell r="A62" t="str">
            <v>DC Taxable Income</v>
          </cell>
          <cell r="B62">
            <v>32245091.260000002</v>
          </cell>
          <cell r="C62">
            <v>1070868.56</v>
          </cell>
          <cell r="D62">
            <v>33315959.82</v>
          </cell>
        </row>
        <row r="64">
          <cell r="A64" t="str">
            <v>DC Income Tax Provision</v>
          </cell>
          <cell r="B64">
            <v>2595729.8464300004</v>
          </cell>
          <cell r="C64">
            <v>86204.919080000007</v>
          </cell>
          <cell r="D64">
            <v>2681934.7655100003</v>
          </cell>
        </row>
        <row r="66">
          <cell r="A66" t="str">
            <v>Federal Taxable Income</v>
          </cell>
          <cell r="B66">
            <v>24046171.72357</v>
          </cell>
          <cell r="C66">
            <v>984663.64092000003</v>
          </cell>
          <cell r="D66">
            <v>25030835.364489999</v>
          </cell>
        </row>
        <row r="68">
          <cell r="A68" t="str">
            <v>Federal Income Tax Provision</v>
          </cell>
          <cell r="B68">
            <v>8416160.1032494996</v>
          </cell>
          <cell r="C68">
            <v>344632.27432199998</v>
          </cell>
          <cell r="D68">
            <v>8760792.377571499</v>
          </cell>
        </row>
        <row r="70">
          <cell r="A70" t="str">
            <v>Fin 48 adj</v>
          </cell>
          <cell r="D70">
            <v>0</v>
          </cell>
        </row>
        <row r="71">
          <cell r="A71" t="str">
            <v>ITC</v>
          </cell>
          <cell r="B71">
            <v>-508596</v>
          </cell>
          <cell r="D71">
            <v>-508596</v>
          </cell>
        </row>
        <row r="73">
          <cell r="A73" t="str">
            <v>Net Federal Tax Provision</v>
          </cell>
          <cell r="B73">
            <v>7907564.1032494996</v>
          </cell>
          <cell r="C73">
            <v>344632.27432199998</v>
          </cell>
          <cell r="D73">
            <v>8252196.3775714999</v>
          </cell>
        </row>
        <row r="76">
          <cell r="A76" t="str">
            <v>NOTE: Excludes adjusting entries/true-ups</v>
          </cell>
          <cell r="C76" t="str">
            <v>Total Taxes</v>
          </cell>
          <cell r="D76">
            <v>10934131.143081501</v>
          </cell>
        </row>
        <row r="77">
          <cell r="C77" t="str">
            <v>CM JE Tax upload</v>
          </cell>
          <cell r="D77">
            <v>10934131.369999999</v>
          </cell>
        </row>
        <row r="84">
          <cell r="A84" t="str">
            <v>Potomac Electric Power Company</v>
          </cell>
          <cell r="C84" t="str">
            <v>NOT USED</v>
          </cell>
        </row>
        <row r="85">
          <cell r="A85" t="str">
            <v>Report 80</v>
          </cell>
        </row>
        <row r="86">
          <cell r="A86" t="str">
            <v>YTD MARCH 2008  CLOSE</v>
          </cell>
          <cell r="B86" t="str">
            <v>YTD</v>
          </cell>
        </row>
        <row r="87">
          <cell r="A87">
            <v>39702</v>
          </cell>
          <cell r="C87" t="str">
            <v>FINAL</v>
          </cell>
        </row>
        <row r="88">
          <cell r="A88" t="str">
            <v>H:\g056\powertax\Rpt 80PT.XLS</v>
          </cell>
        </row>
        <row r="91">
          <cell r="B91" t="str">
            <v>Operating</v>
          </cell>
          <cell r="C91" t="str">
            <v>Non-Operating</v>
          </cell>
          <cell r="D91" t="str">
            <v>Total</v>
          </cell>
        </row>
        <row r="92">
          <cell r="A92" t="str">
            <v>Pre-Tax Book Income  (per SAP)</v>
          </cell>
          <cell r="B92">
            <v>25455283</v>
          </cell>
          <cell r="D92">
            <v>25455283</v>
          </cell>
        </row>
        <row r="93">
          <cell r="A93" t="str">
            <v>Preferred Dividend Reclass</v>
          </cell>
          <cell r="B93">
            <v>0</v>
          </cell>
          <cell r="D93">
            <v>0</v>
          </cell>
        </row>
        <row r="94">
          <cell r="A94" t="str">
            <v>Pre-Tax Book Income adj (per Tax)</v>
          </cell>
          <cell r="B94">
            <v>25455283</v>
          </cell>
          <cell r="C94">
            <v>0</v>
          </cell>
          <cell r="D94">
            <v>25455283</v>
          </cell>
        </row>
        <row r="95">
          <cell r="A95" t="str">
            <v>Fines &amp; Penalties</v>
          </cell>
          <cell r="B95">
            <v>0</v>
          </cell>
          <cell r="C95">
            <v>70</v>
          </cell>
          <cell r="D95">
            <v>70</v>
          </cell>
        </row>
        <row r="96">
          <cell r="A96" t="str">
            <v>Officer's Life Insurance</v>
          </cell>
          <cell r="B96">
            <v>0</v>
          </cell>
          <cell r="C96">
            <v>1542100</v>
          </cell>
          <cell r="D96">
            <v>1542100</v>
          </cell>
        </row>
        <row r="97">
          <cell r="A97" t="str">
            <v>Lobbying Expenses - N/O</v>
          </cell>
          <cell r="B97">
            <v>0</v>
          </cell>
          <cell r="C97">
            <v>0</v>
          </cell>
          <cell r="D97">
            <v>0</v>
          </cell>
        </row>
        <row r="98">
          <cell r="A98" t="str">
            <v>Non-Deductible Meals</v>
          </cell>
          <cell r="B98">
            <v>52377.88</v>
          </cell>
          <cell r="C98">
            <v>0</v>
          </cell>
          <cell r="D98">
            <v>52377.88</v>
          </cell>
        </row>
        <row r="99">
          <cell r="A99" t="str">
            <v>OPEB Medicare Subsidy</v>
          </cell>
          <cell r="B99">
            <v>-279778</v>
          </cell>
          <cell r="D99">
            <v>-279778</v>
          </cell>
        </row>
        <row r="100">
          <cell r="A100" t="str">
            <v>Non-Operating Costs TBT</v>
          </cell>
          <cell r="B100">
            <v>0</v>
          </cell>
          <cell r="C100">
            <v>0</v>
          </cell>
          <cell r="D100">
            <v>0</v>
          </cell>
        </row>
        <row r="101">
          <cell r="A101" t="str">
            <v xml:space="preserve">Tax allocation from Service </v>
          </cell>
          <cell r="B101">
            <v>196976.66</v>
          </cell>
          <cell r="C101">
            <v>0</v>
          </cell>
          <cell r="D101">
            <v>196976.66</v>
          </cell>
        </row>
        <row r="102">
          <cell r="A102" t="str">
            <v xml:space="preserve">IRS Interest </v>
          </cell>
          <cell r="B102">
            <v>0</v>
          </cell>
          <cell r="D102">
            <v>0</v>
          </cell>
        </row>
        <row r="103">
          <cell r="A103" t="str">
            <v>Nondeductible Contributions</v>
          </cell>
          <cell r="B103">
            <v>0</v>
          </cell>
          <cell r="C103">
            <v>0</v>
          </cell>
          <cell r="D103">
            <v>0</v>
          </cell>
        </row>
        <row r="105">
          <cell r="A105" t="str">
            <v xml:space="preserve">Subtotal - Permanent </v>
          </cell>
          <cell r="B105">
            <v>-30423.459999999992</v>
          </cell>
          <cell r="C105">
            <v>1542170</v>
          </cell>
          <cell r="D105">
            <v>1511746.54</v>
          </cell>
        </row>
        <row r="107">
          <cell r="A107" t="str">
            <v>Removal Costs</v>
          </cell>
          <cell r="B107">
            <v>-8598687.9800000004</v>
          </cell>
          <cell r="C107">
            <v>0</v>
          </cell>
          <cell r="D107">
            <v>-8598687.9800000004</v>
          </cell>
        </row>
        <row r="108">
          <cell r="A108" t="str">
            <v>Removal Cost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Adj Removal Costs</v>
          </cell>
          <cell r="B109">
            <v>1284083.7</v>
          </cell>
          <cell r="C109">
            <v>0</v>
          </cell>
          <cell r="D109">
            <v>1284083.7</v>
          </cell>
        </row>
        <row r="110">
          <cell r="A110" t="str">
            <v>Removal Costs Adjustment - DC</v>
          </cell>
          <cell r="B110">
            <v>2675559.59</v>
          </cell>
          <cell r="C110">
            <v>0</v>
          </cell>
          <cell r="D110">
            <v>2675559.59</v>
          </cell>
        </row>
        <row r="111">
          <cell r="A111" t="str">
            <v>MD Property Tax Adjustment</v>
          </cell>
          <cell r="B111">
            <v>250000</v>
          </cell>
          <cell r="C111">
            <v>0</v>
          </cell>
          <cell r="D111">
            <v>250000</v>
          </cell>
        </row>
        <row r="112">
          <cell r="A112" t="str">
            <v>Excess Book / Tax Depr (pre '75)</v>
          </cell>
          <cell r="B112">
            <v>3821158.75</v>
          </cell>
          <cell r="C112">
            <v>0</v>
          </cell>
          <cell r="D112">
            <v>3821158.75</v>
          </cell>
        </row>
        <row r="113">
          <cell r="A113" t="str">
            <v>AFUDC Equity (Control Center)</v>
          </cell>
          <cell r="B113">
            <v>276309</v>
          </cell>
          <cell r="C113">
            <v>0</v>
          </cell>
          <cell r="D113">
            <v>276309</v>
          </cell>
        </row>
        <row r="114">
          <cell r="A114" t="str">
            <v xml:space="preserve">AFUDC Equity </v>
          </cell>
          <cell r="B114">
            <v>0</v>
          </cell>
          <cell r="C114">
            <v>-471301.44</v>
          </cell>
          <cell r="D114">
            <v>-471301.44</v>
          </cell>
        </row>
        <row r="115">
          <cell r="A115" t="str">
            <v>Bk Depr on AFUDC - DC</v>
          </cell>
          <cell r="B115">
            <v>274000</v>
          </cell>
          <cell r="C115">
            <v>0</v>
          </cell>
          <cell r="D115">
            <v>274000</v>
          </cell>
        </row>
        <row r="116">
          <cell r="A116" t="str">
            <v>Bk Depr on AFUDC - Smeco</v>
          </cell>
          <cell r="B116">
            <v>29250</v>
          </cell>
          <cell r="C116">
            <v>0</v>
          </cell>
          <cell r="D116">
            <v>29250</v>
          </cell>
        </row>
        <row r="117">
          <cell r="A117" t="str">
            <v>Bk Depr on AFUDC - MD</v>
          </cell>
          <cell r="B117">
            <v>387250</v>
          </cell>
          <cell r="C117">
            <v>0</v>
          </cell>
          <cell r="D117">
            <v>387250</v>
          </cell>
        </row>
        <row r="118">
          <cell r="A118" t="str">
            <v>Amortization Software Costs</v>
          </cell>
          <cell r="B118">
            <v>1823158.72</v>
          </cell>
          <cell r="C118">
            <v>0</v>
          </cell>
          <cell r="D118">
            <v>1823158.72</v>
          </cell>
        </row>
        <row r="119">
          <cell r="A119" t="str">
            <v>Software Costs &amp; NPDES Permits</v>
          </cell>
          <cell r="B119">
            <v>0</v>
          </cell>
          <cell r="C119">
            <v>0</v>
          </cell>
          <cell r="D119">
            <v>0</v>
          </cell>
        </row>
        <row r="120">
          <cell r="A120" t="str">
            <v>Purchased Software</v>
          </cell>
          <cell r="B120">
            <v>-140764.75</v>
          </cell>
          <cell r="C120">
            <v>0</v>
          </cell>
          <cell r="D120">
            <v>-140764.75</v>
          </cell>
        </row>
        <row r="121">
          <cell r="A121" t="str">
            <v>Bond Interest - Operating/Nonoperating</v>
          </cell>
          <cell r="B121">
            <v>0</v>
          </cell>
          <cell r="C121">
            <v>0</v>
          </cell>
          <cell r="D121">
            <v>0</v>
          </cell>
        </row>
        <row r="123">
          <cell r="A123" t="str">
            <v>Subtotal Flowthrough</v>
          </cell>
          <cell r="B123">
            <v>2081317.0299999993</v>
          </cell>
          <cell r="C123">
            <v>-471301.44</v>
          </cell>
          <cell r="D123">
            <v>1610015.5899999994</v>
          </cell>
        </row>
        <row r="125">
          <cell r="A125" t="str">
            <v>Normalization Adj - 190</v>
          </cell>
          <cell r="B125">
            <v>0</v>
          </cell>
          <cell r="C125">
            <v>0</v>
          </cell>
          <cell r="D125">
            <v>0</v>
          </cell>
        </row>
        <row r="126">
          <cell r="A126" t="str">
            <v>Normalization Adj - 282 FT</v>
          </cell>
          <cell r="B126">
            <v>-864275</v>
          </cell>
          <cell r="C126">
            <v>0</v>
          </cell>
          <cell r="D126">
            <v>-864275</v>
          </cell>
        </row>
        <row r="127">
          <cell r="A127" t="str">
            <v>Normalization Adj - 283</v>
          </cell>
          <cell r="B127">
            <v>0</v>
          </cell>
          <cell r="C127">
            <v>0</v>
          </cell>
          <cell r="D127">
            <v>0</v>
          </cell>
        </row>
        <row r="129">
          <cell r="A129" t="str">
            <v>Subtotal Normalization</v>
          </cell>
          <cell r="B129">
            <v>-864275</v>
          </cell>
          <cell r="C129">
            <v>0</v>
          </cell>
          <cell r="D129">
            <v>-864275</v>
          </cell>
        </row>
        <row r="131">
          <cell r="A131" t="str">
            <v>Book Income Subject to Tax</v>
          </cell>
          <cell r="B131">
            <v>26641901.57</v>
          </cell>
          <cell r="C131">
            <v>1070868.56</v>
          </cell>
          <cell r="D131">
            <v>27712770.129999999</v>
          </cell>
        </row>
        <row r="133">
          <cell r="A133" t="str">
            <v>Adjustments to Compute DC Tax</v>
          </cell>
          <cell r="B133">
            <v>0</v>
          </cell>
          <cell r="C133">
            <v>0</v>
          </cell>
        </row>
        <row r="134">
          <cell r="A134" t="str">
            <v>Book Depr on Capitalized Taxes</v>
          </cell>
          <cell r="B134">
            <v>138000</v>
          </cell>
          <cell r="C134">
            <v>0</v>
          </cell>
          <cell r="D134">
            <v>138000</v>
          </cell>
        </row>
        <row r="135">
          <cell r="A135" t="str">
            <v>Removal Costs Adjust - DC</v>
          </cell>
          <cell r="B135">
            <v>4600914.6900000004</v>
          </cell>
          <cell r="C135">
            <v>0</v>
          </cell>
          <cell r="D135">
            <v>4600914.6900000004</v>
          </cell>
        </row>
        <row r="137">
          <cell r="A137" t="str">
            <v>Subtotal Flowthrough</v>
          </cell>
          <cell r="B137">
            <v>4738914.6900000004</v>
          </cell>
          <cell r="C137">
            <v>0</v>
          </cell>
          <cell r="D137">
            <v>4738914.6900000004</v>
          </cell>
        </row>
        <row r="139">
          <cell r="A139" t="str">
            <v>Normalization Adj - 190</v>
          </cell>
          <cell r="B139">
            <v>0</v>
          </cell>
          <cell r="C139">
            <v>0</v>
          </cell>
          <cell r="D139">
            <v>0</v>
          </cell>
        </row>
        <row r="140">
          <cell r="A140" t="str">
            <v>Normalization Adj - 282</v>
          </cell>
          <cell r="B140">
            <v>864275</v>
          </cell>
          <cell r="C140">
            <v>0</v>
          </cell>
          <cell r="D140">
            <v>864275</v>
          </cell>
        </row>
        <row r="141">
          <cell r="A141" t="str">
            <v>Normalization Adj - 283</v>
          </cell>
          <cell r="B141">
            <v>0</v>
          </cell>
          <cell r="C141">
            <v>0</v>
          </cell>
          <cell r="D141">
            <v>0</v>
          </cell>
        </row>
        <row r="143">
          <cell r="A143" t="str">
            <v>Subtotal Normalization</v>
          </cell>
          <cell r="B143">
            <v>864275</v>
          </cell>
          <cell r="C143">
            <v>0</v>
          </cell>
          <cell r="D143">
            <v>864275</v>
          </cell>
        </row>
        <row r="145">
          <cell r="A145" t="str">
            <v>DC Taxable Income</v>
          </cell>
          <cell r="B145">
            <v>32245091.260000002</v>
          </cell>
          <cell r="C145">
            <v>1070868.56</v>
          </cell>
          <cell r="D145">
            <v>33315959.82</v>
          </cell>
        </row>
        <row r="147">
          <cell r="A147" t="str">
            <v>DC Income Tax Provision</v>
          </cell>
          <cell r="B147">
            <v>2595729.8464300004</v>
          </cell>
          <cell r="C147">
            <v>86204.919080000007</v>
          </cell>
          <cell r="D147">
            <v>2681934.7655100003</v>
          </cell>
        </row>
        <row r="149">
          <cell r="A149" t="str">
            <v>Federal Taxable Income</v>
          </cell>
          <cell r="B149">
            <v>24046171.72357</v>
          </cell>
          <cell r="C149">
            <v>984663.64092000003</v>
          </cell>
          <cell r="D149">
            <v>25030835.364489999</v>
          </cell>
        </row>
        <row r="151">
          <cell r="A151" t="str">
            <v>Federal Income Tax Provision</v>
          </cell>
          <cell r="B151">
            <v>8416160.1032494996</v>
          </cell>
          <cell r="C151">
            <v>344632.27432199998</v>
          </cell>
          <cell r="D151">
            <v>8760792.377571499</v>
          </cell>
        </row>
        <row r="153">
          <cell r="A153" t="str">
            <v>Empowerment Zone Credit</v>
          </cell>
          <cell r="B153">
            <v>0</v>
          </cell>
          <cell r="D153">
            <v>0</v>
          </cell>
        </row>
        <row r="154">
          <cell r="A154" t="str">
            <v>ITC</v>
          </cell>
          <cell r="B154">
            <v>-508596</v>
          </cell>
          <cell r="C154">
            <v>0</v>
          </cell>
          <cell r="D154">
            <v>-508596</v>
          </cell>
        </row>
        <row r="156">
          <cell r="A156" t="str">
            <v>Net Federal Tax Provision</v>
          </cell>
          <cell r="B156">
            <v>7907564.1032494996</v>
          </cell>
          <cell r="C156">
            <v>344632.27432199998</v>
          </cell>
          <cell r="D156">
            <v>8252196.3775714999</v>
          </cell>
        </row>
        <row r="158">
          <cell r="A158" t="str">
            <v>NOTE: Excludes adjusting entries</v>
          </cell>
          <cell r="C158" t="str">
            <v>Total Taxes</v>
          </cell>
          <cell r="D158">
            <v>10934131.143081501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CTIVE$"/>
      <sheetName val="DACTIVE#"/>
      <sheetName val="DINACTIVE$"/>
      <sheetName val="DINACTIVE#"/>
      <sheetName val="NEWTPA"/>
      <sheetName val="PYMTPLANS"/>
      <sheetName val="GROSSWO$"/>
      <sheetName val="GROSSWO#"/>
      <sheetName val="RESREV"/>
      <sheetName val="MMETER$"/>
      <sheetName val="MMETER#"/>
      <sheetName val="ARTURN"/>
      <sheetName val="DCARTURN"/>
      <sheetName val="ANTWO"/>
      <sheetName val="05PROGRESS$"/>
      <sheetName val="06PROGRESS$"/>
      <sheetName val="05PROGRESS#"/>
      <sheetName val="06PROGRESS#"/>
      <sheetName val="FCOLLECTIONS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1">
          <cell r="E1" t="str">
            <v>POTOMAC ELECTRIC POWER COMPANY</v>
          </cell>
        </row>
        <row r="2">
          <cell r="E2" t="str">
            <v>CUSTOMER CREDIT DEPARTMENT</v>
          </cell>
        </row>
        <row r="3">
          <cell r="E3" t="str">
            <v>DATA INPUT SPREADSHEET</v>
          </cell>
        </row>
        <row r="4">
          <cell r="E4">
            <v>2006</v>
          </cell>
        </row>
        <row r="6">
          <cell r="A6" t="str">
            <v xml:space="preserve">DEBIT ACTIVE ACCOUNTS </v>
          </cell>
        </row>
        <row r="8">
          <cell r="A8" t="str">
            <v>Type</v>
          </cell>
        </row>
        <row r="10">
          <cell r="A10" t="str">
            <v>District of Columbia Residential</v>
          </cell>
        </row>
        <row r="11">
          <cell r="A11" t="str">
            <v>Montgomery Cty Residential</v>
          </cell>
        </row>
        <row r="12">
          <cell r="A12" t="str">
            <v>Prince George's Cty Residential</v>
          </cell>
        </row>
        <row r="14">
          <cell r="A14" t="str">
            <v>Total Residential</v>
          </cell>
        </row>
        <row r="15">
          <cell r="A15" t="str">
            <v>Total Commercial</v>
          </cell>
        </row>
        <row r="16">
          <cell r="A16" t="str">
            <v>Total Graphic</v>
          </cell>
        </row>
        <row r="17">
          <cell r="A17" t="str">
            <v>Total State &amp; Local</v>
          </cell>
        </row>
        <row r="18">
          <cell r="A18" t="str">
            <v>Total U.S. Govt</v>
          </cell>
        </row>
        <row r="19">
          <cell r="A19" t="str">
            <v>Total St. Lighting</v>
          </cell>
        </row>
        <row r="20">
          <cell r="A20" t="str">
            <v>Total Credit Balances</v>
          </cell>
        </row>
        <row r="22">
          <cell r="A22" t="str">
            <v>Final Billed Accounts</v>
          </cell>
        </row>
        <row r="27">
          <cell r="A27" t="str">
            <v>SUMMATIONS BELOW:</v>
          </cell>
        </row>
        <row r="28">
          <cell r="A28" t="str">
            <v>Total Commercial</v>
          </cell>
        </row>
        <row r="29">
          <cell r="A29" t="str">
            <v>Total Government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fD E-1"/>
      <sheetName val="BofD Year over Year"/>
      <sheetName val="CPD Stats"/>
      <sheetName val="Actual-2005"/>
      <sheetName val="Budget-2005"/>
      <sheetName val="IS-Legal Entity"/>
      <sheetName val="O&amp;M by processes"/>
      <sheetName val="O&amp;M Savings"/>
      <sheetName val="Electric Delivery Residual"/>
      <sheetName val="Admin"/>
      <sheetName val="CS"/>
      <sheetName val="SAP import - 823"/>
      <sheetName val="Capital"/>
      <sheetName val="Res Cost"/>
      <sheetName val="PHI FTEs"/>
      <sheetName val="CPD FTEs"/>
      <sheetName val="Customers"/>
      <sheetName val="Elec Cust"/>
      <sheetName val="CPD Non-Process"/>
      <sheetName val="kWh-Mcf"/>
      <sheetName val="O&amp;M per cust-Forecast"/>
      <sheetName val="YTD &amp; Forecast"/>
      <sheetName val="O&amp;M per cust-CPD"/>
      <sheetName val="Graphs-O&amp;M"/>
      <sheetName val="Graphs- Sales &amp; Revs"/>
      <sheetName val="Chart Data"/>
      <sheetName val="kWh per class"/>
      <sheetName val="O&amp;M %age"/>
      <sheetName val="Total O&amp;M"/>
      <sheetName val="Rep Inst"/>
      <sheetName val="Other Input"/>
      <sheetName val="PHI Safety"/>
      <sheetName val="Safety"/>
      <sheetName val="Process Page Year over Y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82">
          <cell r="B82" t="str">
            <v xml:space="preserve">2004 Actual </v>
          </cell>
        </row>
        <row r="83">
          <cell r="C83" t="str">
            <v>Current</v>
          </cell>
          <cell r="E83" t="str">
            <v>Jan</v>
          </cell>
        </row>
        <row r="84">
          <cell r="B84" t="str">
            <v>Consolidated Electric</v>
          </cell>
        </row>
        <row r="85">
          <cell r="B85" t="str">
            <v xml:space="preserve">kWh </v>
          </cell>
          <cell r="C85">
            <v>1773988560</v>
          </cell>
          <cell r="E85">
            <v>2076417923</v>
          </cell>
        </row>
        <row r="86">
          <cell r="B86" t="str">
            <v>accounts</v>
          </cell>
          <cell r="C86">
            <v>1021476</v>
          </cell>
          <cell r="E86">
            <v>1015488</v>
          </cell>
        </row>
        <row r="87">
          <cell r="B87" t="str">
            <v>YTD kWh</v>
          </cell>
          <cell r="C87">
            <v>20108499752</v>
          </cell>
          <cell r="E87">
            <v>2076417923</v>
          </cell>
        </row>
        <row r="88">
          <cell r="B88" t="str">
            <v>YTD avg. accounts</v>
          </cell>
          <cell r="C88">
            <v>1017137</v>
          </cell>
          <cell r="E88">
            <v>1015488</v>
          </cell>
        </row>
        <row r="90">
          <cell r="B90" t="str">
            <v xml:space="preserve">Atlantic </v>
          </cell>
        </row>
        <row r="91">
          <cell r="B91" t="str">
            <v xml:space="preserve">kWh </v>
          </cell>
          <cell r="C91">
            <v>767606822</v>
          </cell>
          <cell r="E91">
            <v>836002725</v>
          </cell>
        </row>
        <row r="92">
          <cell r="B92" t="str">
            <v>accounts</v>
          </cell>
          <cell r="C92">
            <v>521752</v>
          </cell>
          <cell r="E92">
            <v>521760</v>
          </cell>
        </row>
        <row r="93">
          <cell r="B93" t="str">
            <v>YTD kWh</v>
          </cell>
          <cell r="C93">
            <v>6727042311</v>
          </cell>
          <cell r="E93">
            <v>836002725</v>
          </cell>
        </row>
        <row r="94">
          <cell r="B94" t="str">
            <v>YTD avg. accounts</v>
          </cell>
          <cell r="C94">
            <v>520427</v>
          </cell>
          <cell r="E94">
            <v>521760</v>
          </cell>
        </row>
        <row r="96">
          <cell r="B96" t="str">
            <v>Delmarva</v>
          </cell>
        </row>
        <row r="97">
          <cell r="B97" t="str">
            <v xml:space="preserve">kWh </v>
          </cell>
          <cell r="C97">
            <v>1006381738</v>
          </cell>
          <cell r="E97">
            <v>1240415198</v>
          </cell>
        </row>
        <row r="98">
          <cell r="B98" t="str">
            <v>accounts</v>
          </cell>
          <cell r="C98">
            <v>499724</v>
          </cell>
          <cell r="E98">
            <v>493728</v>
          </cell>
        </row>
        <row r="99">
          <cell r="B99" t="str">
            <v>Resale-regulated</v>
          </cell>
        </row>
        <row r="100">
          <cell r="B100" t="str">
            <v>YTD kWh</v>
          </cell>
          <cell r="C100">
            <v>9120460478</v>
          </cell>
          <cell r="E100">
            <v>1240415198</v>
          </cell>
        </row>
        <row r="101">
          <cell r="B101" t="str">
            <v>YTD avg. accounts</v>
          </cell>
          <cell r="C101">
            <v>496711</v>
          </cell>
          <cell r="E101">
            <v>493728</v>
          </cell>
        </row>
        <row r="103">
          <cell r="B103" t="str">
            <v>Bay</v>
          </cell>
        </row>
        <row r="104">
          <cell r="B104" t="str">
            <v>accounts</v>
          </cell>
          <cell r="C104">
            <v>213814</v>
          </cell>
          <cell r="E104">
            <v>210196</v>
          </cell>
        </row>
        <row r="105">
          <cell r="B105" t="str">
            <v>YTD avg. accounts</v>
          </cell>
          <cell r="C105">
            <v>212030</v>
          </cell>
          <cell r="E105">
            <v>210196</v>
          </cell>
        </row>
        <row r="107">
          <cell r="B107" t="str">
            <v>New Castle</v>
          </cell>
        </row>
        <row r="108">
          <cell r="B108" t="str">
            <v>accounts</v>
          </cell>
          <cell r="C108">
            <v>285910</v>
          </cell>
          <cell r="E108">
            <v>283532</v>
          </cell>
        </row>
        <row r="109">
          <cell r="B109" t="str">
            <v>YTD avg. accounts</v>
          </cell>
          <cell r="C109">
            <v>284681</v>
          </cell>
          <cell r="E109">
            <v>283532</v>
          </cell>
        </row>
        <row r="111">
          <cell r="B111" t="str">
            <v>Gas</v>
          </cell>
        </row>
        <row r="112">
          <cell r="B112" t="str">
            <v>Mcf</v>
          </cell>
          <cell r="C112">
            <v>986447</v>
          </cell>
          <cell r="E112">
            <v>3464227</v>
          </cell>
        </row>
        <row r="113">
          <cell r="B113" t="str">
            <v>accounts</v>
          </cell>
          <cell r="C113">
            <v>117305</v>
          </cell>
          <cell r="E113">
            <v>117035</v>
          </cell>
        </row>
        <row r="114">
          <cell r="B114" t="str">
            <v>YTD MCF</v>
          </cell>
          <cell r="C114">
            <v>17368807</v>
          </cell>
          <cell r="E114">
            <v>3464227</v>
          </cell>
        </row>
        <row r="115">
          <cell r="B115" t="str">
            <v>YTD avg. accounts</v>
          </cell>
          <cell r="C115">
            <v>117209</v>
          </cell>
          <cell r="E115">
            <v>117035</v>
          </cell>
        </row>
        <row r="117">
          <cell r="B117" t="str">
            <v xml:space="preserve">2003 Actual </v>
          </cell>
        </row>
        <row r="118">
          <cell r="C118" t="str">
            <v>Current</v>
          </cell>
          <cell r="E118" t="str">
            <v>Jan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artment List original"/>
      <sheetName val="dept list org"/>
      <sheetName val="dept list div"/>
      <sheetName val="dept list ca1"/>
      <sheetName val="dept list ca2"/>
      <sheetName val="dept list ca3"/>
      <sheetName val="Boston Edison"/>
      <sheetName val="Commonwealth"/>
      <sheetName val="Cambridge"/>
      <sheetName val="Gas"/>
      <sheetName val="Services"/>
      <sheetName val="Comm. Services (2000)"/>
      <sheetName val="BECO 2000"/>
      <sheetName val="com serv piv 1"/>
      <sheetName val="Com Serv piv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Category</v>
          </cell>
          <cell r="B1" t="str">
            <v>Manager</v>
          </cell>
          <cell r="D1" t="str">
            <v>Cost Area</v>
          </cell>
          <cell r="E1" t="str">
            <v>cadesc</v>
          </cell>
          <cell r="F1" t="str">
            <v>Organization</v>
          </cell>
          <cell r="G1" t="str">
            <v>SDESC</v>
          </cell>
          <cell r="H1" t="str">
            <v>company</v>
          </cell>
          <cell r="I1" t="str">
            <v>sid</v>
          </cell>
          <cell r="J1" t="str">
            <v>2000</v>
          </cell>
          <cell r="K1" t="str">
            <v>2001</v>
          </cell>
          <cell r="L1" t="str">
            <v>2002</v>
          </cell>
          <cell r="M1" t="str">
            <v>2003</v>
          </cell>
        </row>
        <row r="2">
          <cell r="A2" t="str">
            <v>O&amp;M</v>
          </cell>
          <cell r="C2">
            <v>0</v>
          </cell>
          <cell r="D2" t="str">
            <v>00000</v>
          </cell>
          <cell r="E2" t="str">
            <v>Unspecified</v>
          </cell>
          <cell r="H2" t="str">
            <v>120</v>
          </cell>
          <cell r="I2" t="str">
            <v>BT</v>
          </cell>
          <cell r="J2">
            <v>103.15</v>
          </cell>
          <cell r="L2">
            <v>235.08</v>
          </cell>
        </row>
        <row r="3">
          <cell r="A3" t="str">
            <v>CAP</v>
          </cell>
          <cell r="C3">
            <v>0</v>
          </cell>
          <cell r="D3" t="str">
            <v>00000</v>
          </cell>
          <cell r="E3" t="str">
            <v>Unspecified</v>
          </cell>
          <cell r="H3" t="str">
            <v>120</v>
          </cell>
          <cell r="I3" t="str">
            <v>CB</v>
          </cell>
          <cell r="J3">
            <v>172.65</v>
          </cell>
          <cell r="K3">
            <v>26.27</v>
          </cell>
          <cell r="L3">
            <v>6.79</v>
          </cell>
        </row>
        <row r="4">
          <cell r="A4" t="str">
            <v>CAP</v>
          </cell>
          <cell r="C4">
            <v>0</v>
          </cell>
          <cell r="D4" t="str">
            <v>00000</v>
          </cell>
          <cell r="E4" t="str">
            <v>Unspecified</v>
          </cell>
          <cell r="H4" t="str">
            <v>120</v>
          </cell>
          <cell r="I4" t="str">
            <v>CL</v>
          </cell>
          <cell r="J4">
            <v>392.4</v>
          </cell>
          <cell r="K4">
            <v>59.7</v>
          </cell>
          <cell r="L4">
            <v>15.42</v>
          </cell>
        </row>
        <row r="5">
          <cell r="A5" t="str">
            <v>CAP</v>
          </cell>
          <cell r="C5">
            <v>0</v>
          </cell>
          <cell r="D5" t="str">
            <v>00000</v>
          </cell>
          <cell r="E5" t="str">
            <v>Unspecified</v>
          </cell>
          <cell r="H5" t="str">
            <v>120</v>
          </cell>
          <cell r="I5" t="str">
            <v>CM</v>
          </cell>
          <cell r="K5">
            <v>790.63</v>
          </cell>
        </row>
        <row r="6">
          <cell r="A6" t="str">
            <v>CAP</v>
          </cell>
          <cell r="C6">
            <v>0</v>
          </cell>
          <cell r="D6" t="str">
            <v>00000</v>
          </cell>
          <cell r="E6" t="str">
            <v>Unspecified</v>
          </cell>
          <cell r="H6" t="str">
            <v>120</v>
          </cell>
          <cell r="I6" t="str">
            <v>CT</v>
          </cell>
          <cell r="K6">
            <v>53.11</v>
          </cell>
        </row>
        <row r="7">
          <cell r="A7" t="str">
            <v>O&amp;M</v>
          </cell>
          <cell r="C7">
            <v>0</v>
          </cell>
          <cell r="D7" t="str">
            <v>00000</v>
          </cell>
          <cell r="E7" t="str">
            <v>Unspecified</v>
          </cell>
          <cell r="H7" t="str">
            <v>120</v>
          </cell>
          <cell r="I7" t="str">
            <v>IT</v>
          </cell>
          <cell r="J7">
            <v>0.31</v>
          </cell>
        </row>
        <row r="8">
          <cell r="A8" t="str">
            <v>O&amp;M</v>
          </cell>
          <cell r="C8">
            <v>0</v>
          </cell>
          <cell r="D8" t="str">
            <v>00000</v>
          </cell>
          <cell r="E8" t="str">
            <v>Unspecified</v>
          </cell>
          <cell r="H8" t="str">
            <v>120</v>
          </cell>
          <cell r="I8" t="str">
            <v>LT</v>
          </cell>
          <cell r="J8">
            <v>294.72000000000003</v>
          </cell>
          <cell r="L8">
            <v>992.45</v>
          </cell>
          <cell r="M8">
            <v>102093.04</v>
          </cell>
        </row>
        <row r="9">
          <cell r="A9" t="str">
            <v>O&amp;M</v>
          </cell>
          <cell r="C9">
            <v>11000</v>
          </cell>
          <cell r="D9" t="str">
            <v>11000</v>
          </cell>
          <cell r="E9" t="str">
            <v>A4 - NUCLEAR DIVISION</v>
          </cell>
          <cell r="H9" t="str">
            <v>120</v>
          </cell>
          <cell r="I9" t="str">
            <v>BT</v>
          </cell>
          <cell r="J9">
            <v>153.94999999999999</v>
          </cell>
        </row>
        <row r="10">
          <cell r="A10" t="str">
            <v>O&amp;M</v>
          </cell>
          <cell r="C10">
            <v>11000</v>
          </cell>
          <cell r="D10" t="str">
            <v>11000</v>
          </cell>
          <cell r="E10" t="str">
            <v>A4 - NUCLEAR DIVISION</v>
          </cell>
          <cell r="H10" t="str">
            <v>120</v>
          </cell>
          <cell r="I10" t="str">
            <v>IT</v>
          </cell>
          <cell r="J10">
            <v>76131.91</v>
          </cell>
          <cell r="K10">
            <v>330</v>
          </cell>
        </row>
        <row r="11">
          <cell r="A11" t="str">
            <v>O&amp;M</v>
          </cell>
          <cell r="C11">
            <v>11000</v>
          </cell>
          <cell r="D11" t="str">
            <v>11000</v>
          </cell>
          <cell r="E11" t="str">
            <v>A4 - NUCLEAR DIVISION</v>
          </cell>
          <cell r="H11" t="str">
            <v>120</v>
          </cell>
          <cell r="I11" t="str">
            <v>LT</v>
          </cell>
          <cell r="J11">
            <v>26804.91</v>
          </cell>
        </row>
        <row r="12">
          <cell r="A12" t="str">
            <v>O&amp;M</v>
          </cell>
          <cell r="C12">
            <v>11000</v>
          </cell>
          <cell r="D12" t="str">
            <v>11000</v>
          </cell>
          <cell r="E12" t="str">
            <v>A4 - NUCLEAR DIVISION</v>
          </cell>
          <cell r="H12" t="str">
            <v>120</v>
          </cell>
          <cell r="I12" t="str">
            <v>OT</v>
          </cell>
          <cell r="J12">
            <v>-9150.76</v>
          </cell>
          <cell r="K12">
            <v>794.76</v>
          </cell>
        </row>
        <row r="13">
          <cell r="A13" t="str">
            <v>O&amp;M</v>
          </cell>
          <cell r="C13">
            <v>11110</v>
          </cell>
          <cell r="D13" t="str">
            <v>11110</v>
          </cell>
          <cell r="E13" t="str">
            <v>X2 - Production Maintenance</v>
          </cell>
          <cell r="H13" t="str">
            <v>120</v>
          </cell>
          <cell r="I13" t="str">
            <v>LT</v>
          </cell>
          <cell r="J13">
            <v>630.91999999999996</v>
          </cell>
          <cell r="M13">
            <v>-9420834</v>
          </cell>
        </row>
        <row r="14">
          <cell r="A14" t="str">
            <v>O&amp;M</v>
          </cell>
          <cell r="C14">
            <v>11210</v>
          </cell>
          <cell r="D14" t="str">
            <v>11210</v>
          </cell>
          <cell r="E14" t="str">
            <v>X6 - Station Services</v>
          </cell>
          <cell r="H14" t="str">
            <v>120</v>
          </cell>
          <cell r="I14" t="str">
            <v>LT</v>
          </cell>
          <cell r="J14">
            <v>22082.2</v>
          </cell>
        </row>
        <row r="15">
          <cell r="A15" t="str">
            <v>O&amp;M</v>
          </cell>
          <cell r="C15">
            <v>11305</v>
          </cell>
          <cell r="D15" t="str">
            <v>11305</v>
          </cell>
          <cell r="E15" t="str">
            <v>Y1 Nuclear Records Admin and Proc</v>
          </cell>
          <cell r="H15" t="str">
            <v>120</v>
          </cell>
          <cell r="I15" t="str">
            <v>BT</v>
          </cell>
          <cell r="J15">
            <v>0</v>
          </cell>
        </row>
        <row r="16">
          <cell r="A16" t="str">
            <v>O&amp;M</v>
          </cell>
          <cell r="C16">
            <v>11305</v>
          </cell>
          <cell r="D16" t="str">
            <v>11305</v>
          </cell>
          <cell r="E16" t="str">
            <v>Y1 Nuclear Records Admin and Proc</v>
          </cell>
          <cell r="H16" t="str">
            <v>120</v>
          </cell>
          <cell r="I16" t="str">
            <v>LT</v>
          </cell>
          <cell r="J16">
            <v>0</v>
          </cell>
          <cell r="M16">
            <v>6990052</v>
          </cell>
        </row>
        <row r="17">
          <cell r="A17" t="str">
            <v>CAP</v>
          </cell>
          <cell r="C17">
            <v>11550</v>
          </cell>
          <cell r="D17" t="str">
            <v>11550</v>
          </cell>
          <cell r="E17" t="str">
            <v>AN - NUCLEAR DIRECT CHARGES</v>
          </cell>
          <cell r="H17" t="str">
            <v>120</v>
          </cell>
          <cell r="I17" t="str">
            <v>CI</v>
          </cell>
          <cell r="L17">
            <v>-343296.36</v>
          </cell>
        </row>
        <row r="18">
          <cell r="A18" t="str">
            <v>CAP</v>
          </cell>
          <cell r="C18">
            <v>11550</v>
          </cell>
          <cell r="D18" t="str">
            <v>11550</v>
          </cell>
          <cell r="E18" t="str">
            <v>AN - NUCLEAR DIRECT CHARGES</v>
          </cell>
          <cell r="H18" t="str">
            <v>120</v>
          </cell>
          <cell r="I18" t="str">
            <v>CM</v>
          </cell>
          <cell r="L18">
            <v>-356645.96</v>
          </cell>
        </row>
        <row r="19">
          <cell r="A19" t="str">
            <v>CAP</v>
          </cell>
          <cell r="C19">
            <v>11550</v>
          </cell>
          <cell r="D19" t="str">
            <v>11550</v>
          </cell>
          <cell r="E19" t="str">
            <v>AN - NUCLEAR DIRECT CHARGES</v>
          </cell>
          <cell r="H19" t="str">
            <v>120</v>
          </cell>
          <cell r="I19" t="str">
            <v>CO</v>
          </cell>
          <cell r="L19">
            <v>-165481.03</v>
          </cell>
        </row>
        <row r="20">
          <cell r="A20" t="str">
            <v>O&amp;M</v>
          </cell>
          <cell r="B20" t="str">
            <v>Angley, Ellen K</v>
          </cell>
          <cell r="C20">
            <v>13000</v>
          </cell>
          <cell r="D20" t="str">
            <v>13000</v>
          </cell>
          <cell r="E20" t="str">
            <v>C2 - ENERGY SUPPLY GROUP</v>
          </cell>
          <cell r="F20" t="str">
            <v>Strategy &amp; Law</v>
          </cell>
          <cell r="G20" t="str">
            <v>ENERGY SUPPLY GROUP</v>
          </cell>
          <cell r="H20" t="str">
            <v>120</v>
          </cell>
          <cell r="I20" t="str">
            <v>BT</v>
          </cell>
          <cell r="J20">
            <v>24401.81</v>
          </cell>
        </row>
        <row r="21">
          <cell r="A21" t="str">
            <v>O&amp;M</v>
          </cell>
          <cell r="B21" t="str">
            <v>Angley, Ellen K</v>
          </cell>
          <cell r="C21">
            <v>13000</v>
          </cell>
          <cell r="D21" t="str">
            <v>13000</v>
          </cell>
          <cell r="E21" t="str">
            <v>C2 - ENERGY SUPPLY GROUP</v>
          </cell>
          <cell r="F21" t="str">
            <v>Strategy &amp; Law</v>
          </cell>
          <cell r="G21" t="str">
            <v>ENERGY SUPPLY GROUP</v>
          </cell>
          <cell r="H21" t="str">
            <v>120</v>
          </cell>
          <cell r="I21" t="str">
            <v>IT</v>
          </cell>
          <cell r="J21">
            <v>22389.41</v>
          </cell>
          <cell r="K21">
            <v>18188.03</v>
          </cell>
          <cell r="L21">
            <v>5873.75</v>
          </cell>
        </row>
        <row r="22">
          <cell r="A22" t="str">
            <v>O&amp;M</v>
          </cell>
          <cell r="B22" t="str">
            <v>Angley, Ellen K</v>
          </cell>
          <cell r="C22">
            <v>13000</v>
          </cell>
          <cell r="D22" t="str">
            <v>13000</v>
          </cell>
          <cell r="E22" t="str">
            <v>C2 - ENERGY SUPPLY GROUP</v>
          </cell>
          <cell r="F22" t="str">
            <v>Strategy &amp; Law</v>
          </cell>
          <cell r="G22" t="str">
            <v>ENERGY SUPPLY GROUP</v>
          </cell>
          <cell r="H22" t="str">
            <v>120</v>
          </cell>
          <cell r="I22" t="str">
            <v>LT</v>
          </cell>
          <cell r="J22">
            <v>59720.3</v>
          </cell>
          <cell r="K22">
            <v>308.16000000000003</v>
          </cell>
        </row>
        <row r="23">
          <cell r="A23" t="str">
            <v>O&amp;M</v>
          </cell>
          <cell r="B23" t="str">
            <v>Angley, Ellen K</v>
          </cell>
          <cell r="C23">
            <v>13000</v>
          </cell>
          <cell r="D23" t="str">
            <v>13000</v>
          </cell>
          <cell r="E23" t="str">
            <v>C2 - ENERGY SUPPLY GROUP</v>
          </cell>
          <cell r="F23" t="str">
            <v>Strategy &amp; Law</v>
          </cell>
          <cell r="G23" t="str">
            <v>ENERGY SUPPLY GROUP</v>
          </cell>
          <cell r="H23" t="str">
            <v>120</v>
          </cell>
          <cell r="I23" t="str">
            <v>OT</v>
          </cell>
          <cell r="J23">
            <v>3042.28</v>
          </cell>
        </row>
        <row r="24">
          <cell r="A24" t="str">
            <v>O&amp;M</v>
          </cell>
          <cell r="B24" t="str">
            <v>Angley, Ellen K</v>
          </cell>
          <cell r="C24">
            <v>13000</v>
          </cell>
          <cell r="D24" t="str">
            <v>13000</v>
          </cell>
          <cell r="E24" t="str">
            <v>C2 - ENERGY SUPPLY GROUP</v>
          </cell>
          <cell r="F24" t="str">
            <v>Strategy &amp; Law</v>
          </cell>
          <cell r="G24" t="str">
            <v>ENERGY SUPPLY GROUP</v>
          </cell>
          <cell r="H24" t="str">
            <v>120</v>
          </cell>
          <cell r="I24" t="str">
            <v>TT</v>
          </cell>
          <cell r="J24">
            <v>64.12</v>
          </cell>
          <cell r="M24">
            <v>18270.18</v>
          </cell>
        </row>
        <row r="25">
          <cell r="A25" t="str">
            <v>O&amp;M</v>
          </cell>
          <cell r="B25" t="str">
            <v>Angley, Ellen K</v>
          </cell>
          <cell r="C25">
            <v>13010</v>
          </cell>
          <cell r="D25" t="str">
            <v>13010</v>
          </cell>
          <cell r="E25" t="str">
            <v>J4 - POWER CONTRACTS DEPT</v>
          </cell>
          <cell r="F25" t="str">
            <v>Strategy &amp; Law</v>
          </cell>
          <cell r="G25" t="str">
            <v>POWER CONTRACTS DEPT</v>
          </cell>
          <cell r="H25" t="str">
            <v>120</v>
          </cell>
          <cell r="I25" t="str">
            <v>BT</v>
          </cell>
          <cell r="J25">
            <v>16973.650000000001</v>
          </cell>
        </row>
        <row r="26">
          <cell r="A26" t="str">
            <v>O&amp;M</v>
          </cell>
          <cell r="B26" t="str">
            <v>Angley, Ellen K</v>
          </cell>
          <cell r="C26">
            <v>13010</v>
          </cell>
          <cell r="D26" t="str">
            <v>13010</v>
          </cell>
          <cell r="E26" t="str">
            <v>J4 - POWER CONTRACTS DEPT</v>
          </cell>
          <cell r="F26" t="str">
            <v>Strategy &amp; Law</v>
          </cell>
          <cell r="G26" t="str">
            <v>POWER CONTRACTS DEPT</v>
          </cell>
          <cell r="H26" t="str">
            <v>120</v>
          </cell>
          <cell r="I26" t="str">
            <v>IT</v>
          </cell>
          <cell r="J26">
            <v>274407.40000000002</v>
          </cell>
          <cell r="K26">
            <v>2550</v>
          </cell>
          <cell r="L26">
            <v>27971</v>
          </cell>
          <cell r="M26">
            <v>135891858.69</v>
          </cell>
        </row>
        <row r="27">
          <cell r="A27" t="str">
            <v>O&amp;M</v>
          </cell>
          <cell r="B27" t="str">
            <v>Angley, Ellen K</v>
          </cell>
          <cell r="C27">
            <v>13010</v>
          </cell>
          <cell r="D27" t="str">
            <v>13010</v>
          </cell>
          <cell r="E27" t="str">
            <v>J4 - POWER CONTRACTS DEPT</v>
          </cell>
          <cell r="F27" t="str">
            <v>Strategy &amp; Law</v>
          </cell>
          <cell r="G27" t="str">
            <v>POWER CONTRACTS DEPT</v>
          </cell>
          <cell r="H27" t="str">
            <v>120</v>
          </cell>
          <cell r="I27" t="str">
            <v>LT</v>
          </cell>
          <cell r="J27">
            <v>48496.5</v>
          </cell>
        </row>
        <row r="28">
          <cell r="A28" t="str">
            <v>O&amp;M</v>
          </cell>
          <cell r="B28" t="str">
            <v>Angley, Ellen K</v>
          </cell>
          <cell r="C28">
            <v>13010</v>
          </cell>
          <cell r="D28" t="str">
            <v>13010</v>
          </cell>
          <cell r="E28" t="str">
            <v>J4 - POWER CONTRACTS DEPT</v>
          </cell>
          <cell r="F28" t="str">
            <v>Strategy &amp; Law</v>
          </cell>
          <cell r="G28" t="str">
            <v>POWER CONTRACTS DEPT</v>
          </cell>
          <cell r="H28" t="str">
            <v>120</v>
          </cell>
          <cell r="I28" t="str">
            <v>MT</v>
          </cell>
          <cell r="J28">
            <v>182.3</v>
          </cell>
        </row>
        <row r="29">
          <cell r="A29" t="str">
            <v>O&amp;M</v>
          </cell>
          <cell r="B29" t="str">
            <v>Angley, Ellen K</v>
          </cell>
          <cell r="C29">
            <v>13010</v>
          </cell>
          <cell r="D29" t="str">
            <v>13010</v>
          </cell>
          <cell r="E29" t="str">
            <v>J4 - POWER CONTRACTS DEPT</v>
          </cell>
          <cell r="F29" t="str">
            <v>Strategy &amp; Law</v>
          </cell>
          <cell r="G29" t="str">
            <v>POWER CONTRACTS DEPT</v>
          </cell>
          <cell r="H29" t="str">
            <v>120</v>
          </cell>
          <cell r="I29" t="str">
            <v>OT</v>
          </cell>
          <cell r="J29">
            <v>279.64999999999998</v>
          </cell>
        </row>
        <row r="30">
          <cell r="A30" t="str">
            <v>O&amp;M</v>
          </cell>
          <cell r="B30" t="str">
            <v>Angley, Ellen K</v>
          </cell>
          <cell r="C30">
            <v>13010</v>
          </cell>
          <cell r="D30" t="str">
            <v>13010</v>
          </cell>
          <cell r="E30" t="str">
            <v>J4 - POWER CONTRACTS DEPT</v>
          </cell>
          <cell r="F30" t="str">
            <v>Strategy &amp; Law</v>
          </cell>
          <cell r="G30" t="str">
            <v>POWER CONTRACTS DEPT</v>
          </cell>
          <cell r="H30" t="str">
            <v>120</v>
          </cell>
          <cell r="I30" t="str">
            <v>TT</v>
          </cell>
          <cell r="J30">
            <v>-182.49</v>
          </cell>
        </row>
        <row r="31">
          <cell r="A31" t="str">
            <v>O&amp;M</v>
          </cell>
          <cell r="C31">
            <v>13030</v>
          </cell>
          <cell r="D31" t="str">
            <v>13030</v>
          </cell>
          <cell r="E31" t="str">
            <v>J6 - NEPOOL RELATIONS AND CONTRACT ADMIN</v>
          </cell>
          <cell r="H31" t="str">
            <v>120</v>
          </cell>
          <cell r="I31" t="str">
            <v>BT</v>
          </cell>
          <cell r="J31">
            <v>14442.13</v>
          </cell>
        </row>
        <row r="32">
          <cell r="A32" t="str">
            <v>O&amp;M</v>
          </cell>
          <cell r="C32">
            <v>13030</v>
          </cell>
          <cell r="D32" t="str">
            <v>13030</v>
          </cell>
          <cell r="E32" t="str">
            <v>J6 - NEPOOL RELATIONS AND CONTRACT ADMIN</v>
          </cell>
          <cell r="H32" t="str">
            <v>120</v>
          </cell>
          <cell r="I32" t="str">
            <v>IT</v>
          </cell>
          <cell r="J32">
            <v>1311536.6000000001</v>
          </cell>
          <cell r="M32">
            <v>1402278.17</v>
          </cell>
        </row>
        <row r="33">
          <cell r="A33" t="str">
            <v>O&amp;M</v>
          </cell>
          <cell r="C33">
            <v>13030</v>
          </cell>
          <cell r="D33" t="str">
            <v>13030</v>
          </cell>
          <cell r="E33" t="str">
            <v>J6 - NEPOOL RELATIONS AND CONTRACT ADMIN</v>
          </cell>
          <cell r="H33" t="str">
            <v>120</v>
          </cell>
          <cell r="I33" t="str">
            <v>LT</v>
          </cell>
          <cell r="J33">
            <v>40200.22</v>
          </cell>
        </row>
        <row r="34">
          <cell r="A34" t="str">
            <v>O&amp;M</v>
          </cell>
          <cell r="C34">
            <v>13030</v>
          </cell>
          <cell r="D34" t="str">
            <v>13030</v>
          </cell>
          <cell r="E34" t="str">
            <v>J6 - NEPOOL RELATIONS AND CONTRACT ADMIN</v>
          </cell>
          <cell r="H34" t="str">
            <v>120</v>
          </cell>
          <cell r="I34" t="str">
            <v>OT</v>
          </cell>
          <cell r="J34">
            <v>97.74</v>
          </cell>
        </row>
        <row r="35">
          <cell r="A35" t="str">
            <v>CAP</v>
          </cell>
          <cell r="C35">
            <v>15000</v>
          </cell>
          <cell r="D35" t="str">
            <v>15000</v>
          </cell>
          <cell r="E35" t="str">
            <v>TC - TRANSMISSION CAPITAL - ELECTRIC DELIVERY</v>
          </cell>
          <cell r="H35" t="str">
            <v>120</v>
          </cell>
          <cell r="I35" t="str">
            <v>CB</v>
          </cell>
          <cell r="K35">
            <v>271.58999999999997</v>
          </cell>
        </row>
        <row r="36">
          <cell r="A36" t="str">
            <v>CAP</v>
          </cell>
          <cell r="C36">
            <v>15000</v>
          </cell>
          <cell r="D36" t="str">
            <v>15000</v>
          </cell>
          <cell r="E36" t="str">
            <v>TC - TRANSMISSION CAPITAL - ELECTRIC DELIVERY</v>
          </cell>
          <cell r="H36" t="str">
            <v>120</v>
          </cell>
          <cell r="I36" t="str">
            <v>CL</v>
          </cell>
          <cell r="K36">
            <v>617.26</v>
          </cell>
          <cell r="M36">
            <v>173113.49</v>
          </cell>
        </row>
        <row r="37">
          <cell r="A37" t="str">
            <v>O&amp;M</v>
          </cell>
          <cell r="C37">
            <v>15100</v>
          </cell>
          <cell r="D37" t="str">
            <v>15100</v>
          </cell>
          <cell r="E37" t="str">
            <v>H0 - ASSET MGT - TRANSMISSION XXX</v>
          </cell>
          <cell r="H37" t="str">
            <v>120</v>
          </cell>
          <cell r="I37" t="str">
            <v>BT</v>
          </cell>
          <cell r="J37">
            <v>1389.57</v>
          </cell>
        </row>
        <row r="38">
          <cell r="A38" t="str">
            <v>O&amp;M</v>
          </cell>
          <cell r="C38">
            <v>15100</v>
          </cell>
          <cell r="D38" t="str">
            <v>15100</v>
          </cell>
          <cell r="E38" t="str">
            <v>H0 - ASSET MGT - TRANSMISSION XXX</v>
          </cell>
          <cell r="H38" t="str">
            <v>120</v>
          </cell>
          <cell r="I38" t="str">
            <v>IT</v>
          </cell>
          <cell r="J38">
            <v>10811.25</v>
          </cell>
        </row>
        <row r="39">
          <cell r="A39" t="str">
            <v>O&amp;M</v>
          </cell>
          <cell r="C39">
            <v>15100</v>
          </cell>
          <cell r="D39" t="str">
            <v>15100</v>
          </cell>
          <cell r="E39" t="str">
            <v>H0 - ASSET MGT - TRANSMISSION XXX</v>
          </cell>
          <cell r="H39" t="str">
            <v>120</v>
          </cell>
          <cell r="I39" t="str">
            <v>LT</v>
          </cell>
          <cell r="J39">
            <v>-3987.06</v>
          </cell>
        </row>
        <row r="40">
          <cell r="A40" t="str">
            <v>O&amp;M</v>
          </cell>
          <cell r="C40">
            <v>15100</v>
          </cell>
          <cell r="D40" t="str">
            <v>15100</v>
          </cell>
          <cell r="E40" t="str">
            <v>H0 - ASSET MGT - TRANSMISSION XXX</v>
          </cell>
          <cell r="H40" t="str">
            <v>120</v>
          </cell>
          <cell r="I40" t="str">
            <v>OT</v>
          </cell>
          <cell r="J40">
            <v>-5568</v>
          </cell>
        </row>
        <row r="41">
          <cell r="A41" t="str">
            <v>O&amp;M</v>
          </cell>
          <cell r="C41">
            <v>15100</v>
          </cell>
          <cell r="D41" t="str">
            <v>15100</v>
          </cell>
          <cell r="E41" t="str">
            <v>H0 - ASSET MGT - TRANSMISSION XXX</v>
          </cell>
          <cell r="H41" t="str">
            <v>120</v>
          </cell>
          <cell r="I41" t="str">
            <v>TT</v>
          </cell>
          <cell r="J41">
            <v>1.07</v>
          </cell>
          <cell r="M41">
            <v>70.11</v>
          </cell>
        </row>
        <row r="42">
          <cell r="A42" t="str">
            <v>O&amp;M</v>
          </cell>
          <cell r="C42">
            <v>15105</v>
          </cell>
          <cell r="D42" t="str">
            <v>15105</v>
          </cell>
          <cell r="E42" t="str">
            <v>W9 - REGULATORY AND CUSTOMER COORDINATION</v>
          </cell>
          <cell r="H42" t="str">
            <v>120</v>
          </cell>
          <cell r="I42" t="str">
            <v>BT</v>
          </cell>
          <cell r="J42">
            <v>1853.1</v>
          </cell>
        </row>
        <row r="43">
          <cell r="A43" t="str">
            <v>O&amp;M</v>
          </cell>
          <cell r="C43">
            <v>15105</v>
          </cell>
          <cell r="D43" t="str">
            <v>15105</v>
          </cell>
          <cell r="E43" t="str">
            <v>W9 - REGULATORY AND CUSTOMER COORDINATION</v>
          </cell>
          <cell r="H43" t="str">
            <v>120</v>
          </cell>
          <cell r="I43" t="str">
            <v>IT</v>
          </cell>
          <cell r="J43">
            <v>21.8</v>
          </cell>
          <cell r="K43">
            <v>27.99</v>
          </cell>
        </row>
        <row r="44">
          <cell r="A44" t="str">
            <v>O&amp;M</v>
          </cell>
          <cell r="C44">
            <v>15105</v>
          </cell>
          <cell r="D44" t="str">
            <v>15105</v>
          </cell>
          <cell r="E44" t="str">
            <v>W9 - REGULATORY AND CUSTOMER COORDINATION</v>
          </cell>
          <cell r="H44" t="str">
            <v>120</v>
          </cell>
          <cell r="I44" t="str">
            <v>LT</v>
          </cell>
          <cell r="J44">
            <v>5294.48</v>
          </cell>
        </row>
        <row r="45">
          <cell r="A45" t="str">
            <v>O&amp;M</v>
          </cell>
          <cell r="C45">
            <v>15105</v>
          </cell>
          <cell r="D45" t="str">
            <v>15105</v>
          </cell>
          <cell r="E45" t="str">
            <v>W9 - REGULATORY AND CUSTOMER COORDINATION</v>
          </cell>
          <cell r="H45" t="str">
            <v>120</v>
          </cell>
          <cell r="I45" t="str">
            <v>OT</v>
          </cell>
          <cell r="J45">
            <v>100.29</v>
          </cell>
          <cell r="K45">
            <v>32.19</v>
          </cell>
        </row>
        <row r="46">
          <cell r="A46" t="str">
            <v>O&amp;M</v>
          </cell>
          <cell r="C46">
            <v>15110</v>
          </cell>
          <cell r="D46" t="str">
            <v>15110</v>
          </cell>
          <cell r="E46" t="str">
            <v>W8 - INVESTMENT SYSTEM PLANNING XXX</v>
          </cell>
          <cell r="H46" t="str">
            <v>120</v>
          </cell>
          <cell r="I46" t="str">
            <v>BT</v>
          </cell>
          <cell r="J46">
            <v>5937.34</v>
          </cell>
        </row>
        <row r="47">
          <cell r="A47" t="str">
            <v>CAP</v>
          </cell>
          <cell r="C47">
            <v>15110</v>
          </cell>
          <cell r="D47" t="str">
            <v>15110</v>
          </cell>
          <cell r="E47" t="str">
            <v>W8 - INVESTMENT SYSTEM PLANNING XXX</v>
          </cell>
          <cell r="H47" t="str">
            <v>120</v>
          </cell>
          <cell r="I47" t="str">
            <v>CB</v>
          </cell>
          <cell r="J47">
            <v>378.97</v>
          </cell>
        </row>
        <row r="48">
          <cell r="A48" t="str">
            <v>CAP</v>
          </cell>
          <cell r="C48">
            <v>15110</v>
          </cell>
          <cell r="D48" t="str">
            <v>15110</v>
          </cell>
          <cell r="E48" t="str">
            <v>W8 - INVESTMENT SYSTEM PLANNING XXX</v>
          </cell>
          <cell r="H48" t="str">
            <v>120</v>
          </cell>
          <cell r="I48" t="str">
            <v>CL</v>
          </cell>
          <cell r="J48">
            <v>861.28</v>
          </cell>
          <cell r="M48">
            <v>17450.66</v>
          </cell>
        </row>
        <row r="49">
          <cell r="A49" t="str">
            <v>CAP</v>
          </cell>
          <cell r="C49">
            <v>15110</v>
          </cell>
          <cell r="D49" t="str">
            <v>15110</v>
          </cell>
          <cell r="E49" t="str">
            <v>W8 - INVESTMENT SYSTEM PLANNING XXX</v>
          </cell>
          <cell r="H49" t="str">
            <v>120</v>
          </cell>
          <cell r="I49" t="str">
            <v>CT</v>
          </cell>
          <cell r="J49">
            <v>272.52</v>
          </cell>
        </row>
        <row r="50">
          <cell r="A50" t="str">
            <v>O&amp;M</v>
          </cell>
          <cell r="C50">
            <v>15110</v>
          </cell>
          <cell r="D50" t="str">
            <v>15110</v>
          </cell>
          <cell r="E50" t="str">
            <v>W8 - INVESTMENT SYSTEM PLANNING XXX</v>
          </cell>
          <cell r="H50" t="str">
            <v>120</v>
          </cell>
          <cell r="I50" t="str">
            <v>IT</v>
          </cell>
          <cell r="J50">
            <v>11983.23</v>
          </cell>
          <cell r="K50">
            <v>7694.92</v>
          </cell>
        </row>
        <row r="51">
          <cell r="A51" t="str">
            <v>O&amp;M</v>
          </cell>
          <cell r="C51">
            <v>15110</v>
          </cell>
          <cell r="D51" t="str">
            <v>15110</v>
          </cell>
          <cell r="E51" t="str">
            <v>W8 - INVESTMENT SYSTEM PLANNING XXX</v>
          </cell>
          <cell r="H51" t="str">
            <v>120</v>
          </cell>
          <cell r="I51" t="str">
            <v>LT</v>
          </cell>
          <cell r="J51">
            <v>22568.19</v>
          </cell>
        </row>
        <row r="52">
          <cell r="A52" t="str">
            <v>O&amp;M</v>
          </cell>
          <cell r="C52">
            <v>15110</v>
          </cell>
          <cell r="D52" t="str">
            <v>15110</v>
          </cell>
          <cell r="E52" t="str">
            <v>W8 - INVESTMENT SYSTEM PLANNING XXX</v>
          </cell>
          <cell r="H52" t="str">
            <v>120</v>
          </cell>
          <cell r="I52" t="str">
            <v>OT</v>
          </cell>
          <cell r="J52">
            <v>-30657.8</v>
          </cell>
          <cell r="K52">
            <v>29.88</v>
          </cell>
        </row>
        <row r="53">
          <cell r="A53" t="str">
            <v>O&amp;M</v>
          </cell>
          <cell r="C53">
            <v>15110</v>
          </cell>
          <cell r="D53" t="str">
            <v>15110</v>
          </cell>
          <cell r="E53" t="str">
            <v>W8 - INVESTMENT SYSTEM PLANNING XXX</v>
          </cell>
          <cell r="H53" t="str">
            <v>120</v>
          </cell>
          <cell r="I53" t="str">
            <v>TT</v>
          </cell>
          <cell r="J53">
            <v>572.01</v>
          </cell>
        </row>
        <row r="54">
          <cell r="A54" t="str">
            <v>O&amp;M</v>
          </cell>
          <cell r="C54">
            <v>15200</v>
          </cell>
          <cell r="D54" t="str">
            <v>15200</v>
          </cell>
          <cell r="E54" t="str">
            <v>W7 - ASSET STRATEGY - TRANSMISSION XXX</v>
          </cell>
          <cell r="H54" t="str">
            <v>120</v>
          </cell>
          <cell r="I54" t="str">
            <v>BT</v>
          </cell>
          <cell r="J54">
            <v>12372.61</v>
          </cell>
          <cell r="K54">
            <v>3260.3</v>
          </cell>
        </row>
        <row r="55">
          <cell r="A55" t="str">
            <v>CAP</v>
          </cell>
          <cell r="C55">
            <v>15200</v>
          </cell>
          <cell r="D55" t="str">
            <v>15200</v>
          </cell>
          <cell r="E55" t="str">
            <v>W7 - ASSET STRATEGY - TRANSMISSION XXX</v>
          </cell>
          <cell r="H55" t="str">
            <v>120</v>
          </cell>
          <cell r="I55" t="str">
            <v>CB</v>
          </cell>
          <cell r="J55">
            <v>30402.97</v>
          </cell>
          <cell r="K55">
            <v>148.61999999999898</v>
          </cell>
          <cell r="L55">
            <v>5782.94</v>
          </cell>
          <cell r="M55">
            <v>-13.01</v>
          </cell>
        </row>
        <row r="56">
          <cell r="A56" t="str">
            <v>CAP</v>
          </cell>
          <cell r="C56">
            <v>15200</v>
          </cell>
          <cell r="D56" t="str">
            <v>15200</v>
          </cell>
          <cell r="E56" t="str">
            <v>W7 - ASSET STRATEGY - TRANSMISSION XXX</v>
          </cell>
          <cell r="H56" t="str">
            <v>120</v>
          </cell>
          <cell r="I56" t="str">
            <v>CI</v>
          </cell>
          <cell r="J56">
            <v>1885116.08</v>
          </cell>
          <cell r="K56">
            <v>-122922.47</v>
          </cell>
          <cell r="L56">
            <v>20361.07</v>
          </cell>
        </row>
        <row r="57">
          <cell r="A57" t="str">
            <v>CAP</v>
          </cell>
          <cell r="C57">
            <v>15200</v>
          </cell>
          <cell r="D57" t="str">
            <v>15200</v>
          </cell>
          <cell r="E57" t="str">
            <v>W7 - ASSET STRATEGY - TRANSMISSION XXX</v>
          </cell>
          <cell r="H57" t="str">
            <v>120</v>
          </cell>
          <cell r="I57" t="str">
            <v>CL</v>
          </cell>
          <cell r="J57">
            <v>64586.75</v>
          </cell>
          <cell r="K57">
            <v>-39632.199999999997</v>
          </cell>
          <cell r="L57">
            <v>13204.82</v>
          </cell>
          <cell r="M57">
            <v>212740.34</v>
          </cell>
        </row>
        <row r="58">
          <cell r="A58" t="str">
            <v>CAP</v>
          </cell>
          <cell r="C58">
            <v>15200</v>
          </cell>
          <cell r="D58" t="str">
            <v>15200</v>
          </cell>
          <cell r="E58" t="str">
            <v>W7 - ASSET STRATEGY - TRANSMISSION XXX</v>
          </cell>
          <cell r="H58" t="str">
            <v>120</v>
          </cell>
          <cell r="I58" t="str">
            <v>CM</v>
          </cell>
          <cell r="J58">
            <v>1192579.71</v>
          </cell>
          <cell r="K58">
            <v>-31175.82</v>
          </cell>
          <cell r="L58">
            <v>2026</v>
          </cell>
        </row>
        <row r="59">
          <cell r="A59" t="str">
            <v>CAP</v>
          </cell>
          <cell r="C59">
            <v>15200</v>
          </cell>
          <cell r="D59" t="str">
            <v>15200</v>
          </cell>
          <cell r="E59" t="str">
            <v>W7 - ASSET STRATEGY - TRANSMISSION XXX</v>
          </cell>
          <cell r="H59" t="str">
            <v>120</v>
          </cell>
          <cell r="I59" t="str">
            <v>CO</v>
          </cell>
          <cell r="J59">
            <v>-6231.67</v>
          </cell>
          <cell r="K59">
            <v>-5712.72</v>
          </cell>
          <cell r="M59">
            <v>94.93</v>
          </cell>
        </row>
        <row r="60">
          <cell r="A60" t="str">
            <v>CAP</v>
          </cell>
          <cell r="C60">
            <v>15200</v>
          </cell>
          <cell r="D60" t="str">
            <v>15200</v>
          </cell>
          <cell r="E60" t="str">
            <v>W7 - ASSET STRATEGY - TRANSMISSION XXX</v>
          </cell>
          <cell r="H60" t="str">
            <v>120</v>
          </cell>
          <cell r="I60" t="str">
            <v>CT</v>
          </cell>
          <cell r="J60">
            <v>14171.25</v>
          </cell>
          <cell r="K60">
            <v>-37837.35</v>
          </cell>
          <cell r="L60">
            <v>12174.05</v>
          </cell>
        </row>
        <row r="61">
          <cell r="A61" t="str">
            <v>O&amp;M</v>
          </cell>
          <cell r="C61">
            <v>15200</v>
          </cell>
          <cell r="D61" t="str">
            <v>15200</v>
          </cell>
          <cell r="E61" t="str">
            <v>W7 - ASSET STRATEGY - TRANSMISSION XXX</v>
          </cell>
          <cell r="H61" t="str">
            <v>120</v>
          </cell>
          <cell r="I61" t="str">
            <v>IT</v>
          </cell>
          <cell r="J61">
            <v>189781.8</v>
          </cell>
          <cell r="K61">
            <v>-823.82</v>
          </cell>
          <cell r="L61">
            <v>-34325.53</v>
          </cell>
        </row>
        <row r="62">
          <cell r="A62" t="str">
            <v>O&amp;M</v>
          </cell>
          <cell r="C62">
            <v>15200</v>
          </cell>
          <cell r="D62" t="str">
            <v>15200</v>
          </cell>
          <cell r="E62" t="str">
            <v>W7 - ASSET STRATEGY - TRANSMISSION XXX</v>
          </cell>
          <cell r="H62" t="str">
            <v>120</v>
          </cell>
          <cell r="I62" t="str">
            <v>LT</v>
          </cell>
          <cell r="J62">
            <v>58728.26</v>
          </cell>
          <cell r="K62">
            <v>9203.91</v>
          </cell>
        </row>
        <row r="63">
          <cell r="A63" t="str">
            <v>O&amp;M</v>
          </cell>
          <cell r="C63">
            <v>15200</v>
          </cell>
          <cell r="D63" t="str">
            <v>15200</v>
          </cell>
          <cell r="E63" t="str">
            <v>W7 - ASSET STRATEGY - TRANSMISSION XXX</v>
          </cell>
          <cell r="H63" t="str">
            <v>120</v>
          </cell>
          <cell r="I63" t="str">
            <v>MT</v>
          </cell>
          <cell r="J63">
            <v>40622.29</v>
          </cell>
          <cell r="K63">
            <v>2996</v>
          </cell>
        </row>
        <row r="64">
          <cell r="A64" t="str">
            <v>O&amp;M</v>
          </cell>
          <cell r="C64">
            <v>15200</v>
          </cell>
          <cell r="D64" t="str">
            <v>15200</v>
          </cell>
          <cell r="E64" t="str">
            <v>W7 - ASSET STRATEGY - TRANSMISSION XXX</v>
          </cell>
          <cell r="H64" t="str">
            <v>120</v>
          </cell>
          <cell r="I64" t="str">
            <v>OT</v>
          </cell>
          <cell r="J64">
            <v>-190483.54</v>
          </cell>
          <cell r="K64">
            <v>148.99</v>
          </cell>
        </row>
        <row r="65">
          <cell r="A65" t="str">
            <v>O&amp;M</v>
          </cell>
          <cell r="C65">
            <v>15200</v>
          </cell>
          <cell r="D65" t="str">
            <v>15200</v>
          </cell>
          <cell r="E65" t="str">
            <v>W7 - ASSET STRATEGY - TRANSMISSION XXX</v>
          </cell>
          <cell r="H65" t="str">
            <v>120</v>
          </cell>
          <cell r="I65" t="str">
            <v>TT</v>
          </cell>
          <cell r="J65">
            <v>25780.26</v>
          </cell>
          <cell r="K65">
            <v>1408.24</v>
          </cell>
        </row>
        <row r="66">
          <cell r="A66" t="str">
            <v>O&amp;M</v>
          </cell>
          <cell r="C66">
            <v>15210</v>
          </cell>
          <cell r="D66" t="str">
            <v>15210</v>
          </cell>
          <cell r="E66" t="str">
            <v>TX - Transmission FS Area 1 Support</v>
          </cell>
          <cell r="H66" t="str">
            <v>120</v>
          </cell>
          <cell r="I66" t="str">
            <v>BT</v>
          </cell>
          <cell r="J66">
            <v>7.29</v>
          </cell>
          <cell r="K66">
            <v>749.48</v>
          </cell>
        </row>
        <row r="67">
          <cell r="A67" t="str">
            <v>CAP</v>
          </cell>
          <cell r="C67">
            <v>15210</v>
          </cell>
          <cell r="D67" t="str">
            <v>15210</v>
          </cell>
          <cell r="E67" t="str">
            <v>TX - Transmission FS Area 1 Support</v>
          </cell>
          <cell r="H67" t="str">
            <v>120</v>
          </cell>
          <cell r="I67" t="str">
            <v>CB</v>
          </cell>
          <cell r="J67">
            <v>6336.27</v>
          </cell>
          <cell r="M67">
            <v>107185.03</v>
          </cell>
        </row>
        <row r="68">
          <cell r="A68" t="str">
            <v>CAP</v>
          </cell>
          <cell r="C68">
            <v>15210</v>
          </cell>
          <cell r="D68" t="str">
            <v>15210</v>
          </cell>
          <cell r="E68" t="str">
            <v>TX - Transmission FS Area 1 Support</v>
          </cell>
          <cell r="H68" t="str">
            <v>120</v>
          </cell>
          <cell r="I68" t="str">
            <v>CI</v>
          </cell>
          <cell r="J68">
            <v>64935.9</v>
          </cell>
          <cell r="M68">
            <v>5450524.7100000018</v>
          </cell>
        </row>
        <row r="69">
          <cell r="A69" t="str">
            <v>CAP</v>
          </cell>
          <cell r="C69">
            <v>15210</v>
          </cell>
          <cell r="D69" t="str">
            <v>15210</v>
          </cell>
          <cell r="E69" t="str">
            <v>TX - Transmission FS Area 1 Support</v>
          </cell>
          <cell r="H69" t="str">
            <v>120</v>
          </cell>
          <cell r="I69" t="str">
            <v>CL</v>
          </cell>
          <cell r="J69">
            <v>14641.34</v>
          </cell>
          <cell r="M69">
            <v>112195.85</v>
          </cell>
        </row>
        <row r="70">
          <cell r="A70" t="str">
            <v>CAP</v>
          </cell>
          <cell r="C70">
            <v>15210</v>
          </cell>
          <cell r="D70" t="str">
            <v>15210</v>
          </cell>
          <cell r="E70" t="str">
            <v>TX - Transmission FS Area 1 Support</v>
          </cell>
          <cell r="H70" t="str">
            <v>120</v>
          </cell>
          <cell r="I70" t="str">
            <v>CT</v>
          </cell>
          <cell r="J70">
            <v>10143.48</v>
          </cell>
        </row>
        <row r="71">
          <cell r="A71" t="str">
            <v>O&amp;M</v>
          </cell>
          <cell r="C71">
            <v>15210</v>
          </cell>
          <cell r="D71" t="str">
            <v>15210</v>
          </cell>
          <cell r="E71" t="str">
            <v>TX - Transmission FS Area 1 Support</v>
          </cell>
          <cell r="H71" t="str">
            <v>120</v>
          </cell>
          <cell r="I71" t="str">
            <v>IT</v>
          </cell>
          <cell r="J71">
            <v>6050.05</v>
          </cell>
          <cell r="L71">
            <v>298.32</v>
          </cell>
        </row>
        <row r="72">
          <cell r="A72" t="str">
            <v>O&amp;M</v>
          </cell>
          <cell r="C72">
            <v>15210</v>
          </cell>
          <cell r="D72" t="str">
            <v>15210</v>
          </cell>
          <cell r="E72" t="str">
            <v>TX - Transmission FS Area 1 Support</v>
          </cell>
          <cell r="H72" t="str">
            <v>120</v>
          </cell>
          <cell r="I72" t="str">
            <v>LT</v>
          </cell>
          <cell r="J72">
            <v>22998.11</v>
          </cell>
          <cell r="K72">
            <v>2141.3200000000002</v>
          </cell>
        </row>
        <row r="73">
          <cell r="A73" t="str">
            <v>O&amp;M</v>
          </cell>
          <cell r="C73">
            <v>15210</v>
          </cell>
          <cell r="D73" t="str">
            <v>15210</v>
          </cell>
          <cell r="E73" t="str">
            <v>TX - Transmission FS Area 1 Support</v>
          </cell>
          <cell r="H73" t="str">
            <v>120</v>
          </cell>
          <cell r="I73" t="str">
            <v>MT</v>
          </cell>
          <cell r="J73">
            <v>1999.96</v>
          </cell>
        </row>
        <row r="74">
          <cell r="A74" t="str">
            <v>O&amp;M</v>
          </cell>
          <cell r="C74">
            <v>15210</v>
          </cell>
          <cell r="D74" t="str">
            <v>15210</v>
          </cell>
          <cell r="E74" t="str">
            <v>TX - Transmission FS Area 1 Support</v>
          </cell>
          <cell r="H74" t="str">
            <v>120</v>
          </cell>
          <cell r="I74" t="str">
            <v>OT</v>
          </cell>
          <cell r="J74">
            <v>-32824</v>
          </cell>
        </row>
        <row r="75">
          <cell r="A75" t="str">
            <v>O&amp;M</v>
          </cell>
          <cell r="C75">
            <v>15210</v>
          </cell>
          <cell r="D75" t="str">
            <v>15210</v>
          </cell>
          <cell r="E75" t="str">
            <v>TX - Transmission FS Area 1 Support</v>
          </cell>
          <cell r="H75" t="str">
            <v>120</v>
          </cell>
          <cell r="I75" t="str">
            <v>TT</v>
          </cell>
          <cell r="J75">
            <v>2702.64</v>
          </cell>
        </row>
        <row r="76">
          <cell r="A76" t="str">
            <v>O&amp;M</v>
          </cell>
          <cell r="C76">
            <v>15220</v>
          </cell>
          <cell r="D76" t="str">
            <v>15220</v>
          </cell>
          <cell r="E76" t="str">
            <v>TY - Transmission FS Area 2 Support</v>
          </cell>
          <cell r="H76" t="str">
            <v>120</v>
          </cell>
          <cell r="I76" t="str">
            <v>BT</v>
          </cell>
          <cell r="J76">
            <v>2645.42</v>
          </cell>
        </row>
        <row r="77">
          <cell r="A77" t="str">
            <v>CAP</v>
          </cell>
          <cell r="C77">
            <v>15220</v>
          </cell>
          <cell r="D77" t="str">
            <v>15220</v>
          </cell>
          <cell r="E77" t="str">
            <v>TY - Transmission FS Area 2 Support</v>
          </cell>
          <cell r="H77" t="str">
            <v>120</v>
          </cell>
          <cell r="I77" t="str">
            <v>CB</v>
          </cell>
          <cell r="J77">
            <v>32866.68</v>
          </cell>
          <cell r="M77">
            <v>-36.97</v>
          </cell>
        </row>
        <row r="78">
          <cell r="A78" t="str">
            <v>CAP</v>
          </cell>
          <cell r="C78">
            <v>15220</v>
          </cell>
          <cell r="D78" t="str">
            <v>15220</v>
          </cell>
          <cell r="E78" t="str">
            <v>TY - Transmission FS Area 2 Support</v>
          </cell>
          <cell r="H78" t="str">
            <v>120</v>
          </cell>
          <cell r="I78" t="str">
            <v>CI</v>
          </cell>
          <cell r="J78">
            <v>117111.71</v>
          </cell>
          <cell r="M78">
            <v>13229657.319999993</v>
          </cell>
        </row>
        <row r="79">
          <cell r="A79" t="str">
            <v>CAP</v>
          </cell>
          <cell r="C79">
            <v>15220</v>
          </cell>
          <cell r="D79" t="str">
            <v>15220</v>
          </cell>
          <cell r="E79" t="str">
            <v>TY - Transmission FS Area 2 Support</v>
          </cell>
          <cell r="H79" t="str">
            <v>120</v>
          </cell>
          <cell r="I79" t="str">
            <v>CL</v>
          </cell>
          <cell r="J79">
            <v>74817.06</v>
          </cell>
          <cell r="M79">
            <v>225.98</v>
          </cell>
        </row>
        <row r="80">
          <cell r="A80" t="str">
            <v>CAP</v>
          </cell>
          <cell r="C80">
            <v>15220</v>
          </cell>
          <cell r="D80" t="str">
            <v>15220</v>
          </cell>
          <cell r="E80" t="str">
            <v>TY - Transmission FS Area 2 Support</v>
          </cell>
          <cell r="H80" t="str">
            <v>120</v>
          </cell>
          <cell r="I80" t="str">
            <v>CM</v>
          </cell>
        </row>
        <row r="81">
          <cell r="A81" t="str">
            <v>CAP</v>
          </cell>
          <cell r="C81">
            <v>15220</v>
          </cell>
          <cell r="D81" t="str">
            <v>15220</v>
          </cell>
          <cell r="E81" t="str">
            <v>TY - Transmission FS Area 2 Support</v>
          </cell>
          <cell r="H81" t="str">
            <v>120</v>
          </cell>
          <cell r="I81" t="str">
            <v>CT</v>
          </cell>
          <cell r="J81">
            <v>12203.43</v>
          </cell>
        </row>
        <row r="82">
          <cell r="A82" t="str">
            <v>O&amp;M</v>
          </cell>
          <cell r="C82">
            <v>15220</v>
          </cell>
          <cell r="D82" t="str">
            <v>15220</v>
          </cell>
          <cell r="E82" t="str">
            <v>TY - Transmission FS Area 2 Support</v>
          </cell>
          <cell r="H82" t="str">
            <v>120</v>
          </cell>
          <cell r="I82" t="str">
            <v>IT</v>
          </cell>
          <cell r="J82">
            <v>19861.71</v>
          </cell>
          <cell r="K82">
            <v>-8585.06</v>
          </cell>
          <cell r="L82">
            <v>32.01</v>
          </cell>
        </row>
        <row r="83">
          <cell r="A83" t="str">
            <v>O&amp;M</v>
          </cell>
          <cell r="C83">
            <v>15220</v>
          </cell>
          <cell r="D83" t="str">
            <v>15220</v>
          </cell>
          <cell r="E83" t="str">
            <v>TY - Transmission FS Area 2 Support</v>
          </cell>
          <cell r="H83" t="str">
            <v>120</v>
          </cell>
          <cell r="I83" t="str">
            <v>LT</v>
          </cell>
          <cell r="J83">
            <v>11735.44</v>
          </cell>
        </row>
        <row r="84">
          <cell r="A84" t="str">
            <v>O&amp;M</v>
          </cell>
          <cell r="C84">
            <v>15220</v>
          </cell>
          <cell r="D84" t="str">
            <v>15220</v>
          </cell>
          <cell r="E84" t="str">
            <v>TY - Transmission FS Area 2 Support</v>
          </cell>
          <cell r="H84" t="str">
            <v>120</v>
          </cell>
          <cell r="I84" t="str">
            <v>OT</v>
          </cell>
          <cell r="J84">
            <v>-21642</v>
          </cell>
          <cell r="M84">
            <v>0</v>
          </cell>
        </row>
        <row r="85">
          <cell r="A85" t="str">
            <v>O&amp;M</v>
          </cell>
          <cell r="C85">
            <v>15220</v>
          </cell>
          <cell r="D85" t="str">
            <v>15220</v>
          </cell>
          <cell r="E85" t="str">
            <v>TY - Transmission FS Area 2 Support</v>
          </cell>
          <cell r="H85" t="str">
            <v>120</v>
          </cell>
          <cell r="I85" t="str">
            <v>TT</v>
          </cell>
          <cell r="J85">
            <v>7017.89</v>
          </cell>
        </row>
        <row r="86">
          <cell r="A86" t="str">
            <v>O&amp;M</v>
          </cell>
          <cell r="C86">
            <v>15230</v>
          </cell>
          <cell r="D86" t="str">
            <v>15230</v>
          </cell>
          <cell r="E86" t="str">
            <v>OLD Transmission FS Area 3 Support</v>
          </cell>
          <cell r="H86" t="str">
            <v>120</v>
          </cell>
          <cell r="I86" t="str">
            <v>BT</v>
          </cell>
          <cell r="L86">
            <v>314</v>
          </cell>
          <cell r="M86">
            <v>4160.34</v>
          </cell>
        </row>
        <row r="87">
          <cell r="A87" t="str">
            <v>O&amp;M</v>
          </cell>
          <cell r="C87">
            <v>15230</v>
          </cell>
          <cell r="D87" t="str">
            <v>15230</v>
          </cell>
          <cell r="E87" t="str">
            <v>TZ - Transmission FS Area 3 Support</v>
          </cell>
          <cell r="H87" t="str">
            <v>120</v>
          </cell>
          <cell r="I87" t="str">
            <v>BT</v>
          </cell>
          <cell r="J87">
            <v>2173.96</v>
          </cell>
          <cell r="K87">
            <v>2178.9699999999998</v>
          </cell>
          <cell r="M87">
            <v>-5814.43</v>
          </cell>
        </row>
        <row r="88">
          <cell r="A88" t="str">
            <v>CAP</v>
          </cell>
          <cell r="C88">
            <v>15230</v>
          </cell>
          <cell r="D88" t="str">
            <v>15230</v>
          </cell>
          <cell r="E88" t="str">
            <v>TZ - Transmission FS Area 3 Support</v>
          </cell>
          <cell r="H88" t="str">
            <v>120</v>
          </cell>
          <cell r="I88" t="str">
            <v>CB</v>
          </cell>
          <cell r="J88">
            <v>4073.25</v>
          </cell>
          <cell r="M88">
            <v>6434.19</v>
          </cell>
        </row>
        <row r="89">
          <cell r="A89" t="str">
            <v>CAP</v>
          </cell>
          <cell r="C89">
            <v>15230</v>
          </cell>
          <cell r="D89" t="str">
            <v>15230</v>
          </cell>
          <cell r="E89" t="str">
            <v>TZ - Transmission FS Area 3 Support</v>
          </cell>
          <cell r="H89" t="str">
            <v>120</v>
          </cell>
          <cell r="I89" t="str">
            <v>CL</v>
          </cell>
          <cell r="J89">
            <v>9257.18</v>
          </cell>
        </row>
        <row r="90">
          <cell r="A90" t="str">
            <v>CAP</v>
          </cell>
          <cell r="C90">
            <v>15230</v>
          </cell>
          <cell r="D90" t="str">
            <v>15230</v>
          </cell>
          <cell r="E90" t="str">
            <v>TZ - Transmission FS Area 3 Support</v>
          </cell>
          <cell r="H90" t="str">
            <v>120</v>
          </cell>
          <cell r="I90" t="str">
            <v>CT</v>
          </cell>
          <cell r="J90">
            <v>5943.19</v>
          </cell>
        </row>
        <row r="91">
          <cell r="A91" t="str">
            <v>O&amp;M</v>
          </cell>
          <cell r="C91">
            <v>15230</v>
          </cell>
          <cell r="D91" t="str">
            <v>15230</v>
          </cell>
          <cell r="E91" t="str">
            <v>TZ - Transmission FS Area 3 Support</v>
          </cell>
          <cell r="H91" t="str">
            <v>120</v>
          </cell>
          <cell r="I91" t="str">
            <v>IT</v>
          </cell>
          <cell r="J91">
            <v>19375.75</v>
          </cell>
          <cell r="K91">
            <v>0.05</v>
          </cell>
        </row>
        <row r="92">
          <cell r="A92" t="str">
            <v>O&amp;M</v>
          </cell>
          <cell r="C92">
            <v>15230</v>
          </cell>
          <cell r="D92" t="str">
            <v>15230</v>
          </cell>
          <cell r="E92" t="str">
            <v>OLD Transmission FS Area 3 Support</v>
          </cell>
          <cell r="H92" t="str">
            <v>120</v>
          </cell>
          <cell r="I92" t="str">
            <v>LT</v>
          </cell>
          <cell r="L92">
            <v>934.52</v>
          </cell>
        </row>
        <row r="93">
          <cell r="A93" t="str">
            <v>O&amp;M</v>
          </cell>
          <cell r="C93">
            <v>15230</v>
          </cell>
          <cell r="D93" t="str">
            <v>15230</v>
          </cell>
          <cell r="E93" t="str">
            <v>TZ - Transmission FS Area 3 Support</v>
          </cell>
          <cell r="H93" t="str">
            <v>120</v>
          </cell>
          <cell r="I93" t="str">
            <v>LT</v>
          </cell>
          <cell r="J93">
            <v>36481.949999999997</v>
          </cell>
          <cell r="K93">
            <v>6382.15</v>
          </cell>
        </row>
        <row r="94">
          <cell r="A94" t="str">
            <v>O&amp;M</v>
          </cell>
          <cell r="C94">
            <v>15230</v>
          </cell>
          <cell r="D94" t="str">
            <v>15230</v>
          </cell>
          <cell r="E94" t="str">
            <v>TZ - Transmission FS Area 3 Support</v>
          </cell>
          <cell r="H94" t="str">
            <v>120</v>
          </cell>
          <cell r="I94" t="str">
            <v>MT</v>
          </cell>
          <cell r="J94">
            <v>3787.52</v>
          </cell>
        </row>
        <row r="95">
          <cell r="A95" t="str">
            <v>O&amp;M</v>
          </cell>
          <cell r="C95">
            <v>15230</v>
          </cell>
          <cell r="D95" t="str">
            <v>15230</v>
          </cell>
          <cell r="E95" t="str">
            <v>TZ - Transmission FS Area 3 Support</v>
          </cell>
          <cell r="H95" t="str">
            <v>120</v>
          </cell>
          <cell r="I95" t="str">
            <v>OT</v>
          </cell>
          <cell r="J95">
            <v>-70150</v>
          </cell>
          <cell r="M95">
            <v>142.01</v>
          </cell>
        </row>
        <row r="96">
          <cell r="A96" t="str">
            <v>O&amp;M</v>
          </cell>
          <cell r="C96">
            <v>15230</v>
          </cell>
          <cell r="D96" t="str">
            <v>15230</v>
          </cell>
          <cell r="E96" t="str">
            <v>OLD Transmission FS Area 3 Support</v>
          </cell>
          <cell r="H96" t="str">
            <v>120</v>
          </cell>
          <cell r="I96" t="str">
            <v>TT</v>
          </cell>
          <cell r="L96">
            <v>92.56</v>
          </cell>
        </row>
        <row r="97">
          <cell r="A97" t="str">
            <v>O&amp;M</v>
          </cell>
          <cell r="C97">
            <v>15230</v>
          </cell>
          <cell r="D97" t="str">
            <v>15230</v>
          </cell>
          <cell r="E97" t="str">
            <v>TZ - Transmission FS Area 3 Support</v>
          </cell>
          <cell r="H97" t="str">
            <v>120</v>
          </cell>
          <cell r="I97" t="str">
            <v>TT</v>
          </cell>
          <cell r="J97">
            <v>33156.449999999997</v>
          </cell>
          <cell r="K97">
            <v>5886.09</v>
          </cell>
        </row>
        <row r="98">
          <cell r="A98" t="str">
            <v>CAP</v>
          </cell>
          <cell r="C98">
            <v>15400</v>
          </cell>
          <cell r="D98" t="str">
            <v>15400</v>
          </cell>
          <cell r="E98" t="str">
            <v>AT - TRANSMISSION DIRECT CHGS</v>
          </cell>
          <cell r="H98" t="str">
            <v>120</v>
          </cell>
          <cell r="I98" t="str">
            <v>CB</v>
          </cell>
          <cell r="J98">
            <v>-2095.4299999999998</v>
          </cell>
          <cell r="M98">
            <v>-1337.26</v>
          </cell>
        </row>
        <row r="99">
          <cell r="A99" t="str">
            <v>CAP</v>
          </cell>
          <cell r="C99">
            <v>15400</v>
          </cell>
          <cell r="D99" t="str">
            <v>15400</v>
          </cell>
          <cell r="E99" t="str">
            <v>AT - TRANSMISSION DIRECT CHGS</v>
          </cell>
          <cell r="H99" t="str">
            <v>120</v>
          </cell>
          <cell r="I99" t="str">
            <v>CO</v>
          </cell>
          <cell r="J99">
            <v>457882.83</v>
          </cell>
          <cell r="K99">
            <v>619060.84</v>
          </cell>
          <cell r="L99">
            <v>599948.37</v>
          </cell>
        </row>
        <row r="100">
          <cell r="A100" t="str">
            <v>CAP</v>
          </cell>
          <cell r="C100">
            <v>16000</v>
          </cell>
          <cell r="D100" t="str">
            <v>16000</v>
          </cell>
          <cell r="E100" t="str">
            <v>DC - DISTRIBUTION CAPITAL</v>
          </cell>
          <cell r="H100" t="str">
            <v>120</v>
          </cell>
          <cell r="I100" t="str">
            <v>CI</v>
          </cell>
          <cell r="J100">
            <v>212722.92</v>
          </cell>
          <cell r="K100">
            <v>7171.8</v>
          </cell>
          <cell r="L100">
            <v>0</v>
          </cell>
          <cell r="M100">
            <v>6578718.1699999999</v>
          </cell>
        </row>
        <row r="101">
          <cell r="A101" t="str">
            <v>CAP</v>
          </cell>
          <cell r="C101">
            <v>16000</v>
          </cell>
          <cell r="D101" t="str">
            <v>16000</v>
          </cell>
          <cell r="E101" t="str">
            <v>DC - DISTRIBUTION CAPITAL</v>
          </cell>
          <cell r="H101" t="str">
            <v>120</v>
          </cell>
          <cell r="I101" t="str">
            <v>CO</v>
          </cell>
          <cell r="J101">
            <v>-8865.86</v>
          </cell>
        </row>
        <row r="102">
          <cell r="A102" t="str">
            <v>O&amp;M</v>
          </cell>
          <cell r="B102" t="str">
            <v>Hallstrom,Craig A</v>
          </cell>
          <cell r="C102">
            <v>16085</v>
          </cell>
          <cell r="D102" t="str">
            <v>16085</v>
          </cell>
          <cell r="E102" t="str">
            <v>Dist Ops Mass Ave Admin</v>
          </cell>
          <cell r="F102" t="str">
            <v>Electric Operations</v>
          </cell>
          <cell r="G102" t="str">
            <v>Dist Ops Mass Ave Admin</v>
          </cell>
          <cell r="H102" t="str">
            <v>120</v>
          </cell>
          <cell r="I102" t="str">
            <v>BT</v>
          </cell>
          <cell r="L102">
            <v>198117.43</v>
          </cell>
          <cell r="M102">
            <v>5168.29</v>
          </cell>
        </row>
        <row r="103">
          <cell r="A103" t="str">
            <v>O&amp;M</v>
          </cell>
          <cell r="B103" t="str">
            <v>Hallstrom,Craig A</v>
          </cell>
          <cell r="C103">
            <v>16085</v>
          </cell>
          <cell r="D103" t="str">
            <v>16085</v>
          </cell>
          <cell r="E103" t="str">
            <v>Operations Mgr Mass Ave, Cambridge, Somerville</v>
          </cell>
          <cell r="F103" t="str">
            <v>Electric Operations</v>
          </cell>
          <cell r="G103" t="str">
            <v>Dist Ops Mass Ave Admin</v>
          </cell>
          <cell r="H103" t="str">
            <v>120</v>
          </cell>
          <cell r="I103" t="str">
            <v>BT</v>
          </cell>
          <cell r="J103">
            <v>431171.64</v>
          </cell>
          <cell r="K103">
            <v>113811.42</v>
          </cell>
          <cell r="M103">
            <v>0</v>
          </cell>
        </row>
        <row r="104">
          <cell r="A104" t="str">
            <v>CAP</v>
          </cell>
          <cell r="B104" t="str">
            <v>Hallstrom,Craig A</v>
          </cell>
          <cell r="C104">
            <v>16085</v>
          </cell>
          <cell r="D104" t="str">
            <v>16085</v>
          </cell>
          <cell r="E104" t="str">
            <v>Dist Ops Mass Ave Admin</v>
          </cell>
          <cell r="F104" t="str">
            <v>Electric Operations</v>
          </cell>
          <cell r="G104" t="str">
            <v>Dist Ops Mass Ave Admin</v>
          </cell>
          <cell r="H104" t="str">
            <v>120</v>
          </cell>
          <cell r="I104" t="str">
            <v>CB</v>
          </cell>
          <cell r="K104">
            <v>27594.22</v>
          </cell>
          <cell r="L104">
            <v>82094.92</v>
          </cell>
        </row>
        <row r="105">
          <cell r="A105" t="str">
            <v>CAP</v>
          </cell>
          <cell r="B105" t="str">
            <v>Hallstrom,Craig A</v>
          </cell>
          <cell r="C105">
            <v>16085</v>
          </cell>
          <cell r="D105" t="str">
            <v>16085</v>
          </cell>
          <cell r="E105" t="str">
            <v>Operations Mgr Mass Ave, Cambridge, Somerville</v>
          </cell>
          <cell r="F105" t="str">
            <v>Electric Operations</v>
          </cell>
          <cell r="G105" t="str">
            <v>Dist Ops Mass Ave Admin</v>
          </cell>
          <cell r="H105" t="str">
            <v>120</v>
          </cell>
          <cell r="I105" t="str">
            <v>CB</v>
          </cell>
          <cell r="J105">
            <v>218701.62</v>
          </cell>
        </row>
        <row r="106">
          <cell r="A106" t="str">
            <v>CAP</v>
          </cell>
          <cell r="B106" t="str">
            <v>Hallstrom,Craig A</v>
          </cell>
          <cell r="C106">
            <v>16085</v>
          </cell>
          <cell r="D106" t="str">
            <v>16085</v>
          </cell>
          <cell r="E106" t="str">
            <v>Dist Ops Mass Ave Admin</v>
          </cell>
          <cell r="F106" t="str">
            <v>Electric Operations</v>
          </cell>
          <cell r="G106" t="str">
            <v>Dist Ops Mass Ave Admin</v>
          </cell>
          <cell r="H106" t="str">
            <v>120</v>
          </cell>
          <cell r="I106" t="str">
            <v>CI</v>
          </cell>
          <cell r="K106">
            <v>1501.5</v>
          </cell>
          <cell r="M106">
            <v>4713429.7699999996</v>
          </cell>
        </row>
        <row r="107">
          <cell r="A107" t="str">
            <v>CAP</v>
          </cell>
          <cell r="B107" t="str">
            <v>Hallstrom,Craig A</v>
          </cell>
          <cell r="C107">
            <v>16085</v>
          </cell>
          <cell r="D107" t="str">
            <v>16085</v>
          </cell>
          <cell r="E107" t="str">
            <v>Dist Ops Mass Ave Admin</v>
          </cell>
          <cell r="F107" t="str">
            <v>Electric Operations</v>
          </cell>
          <cell r="G107" t="str">
            <v>Dist Ops Mass Ave Admin</v>
          </cell>
          <cell r="H107" t="str">
            <v>120</v>
          </cell>
          <cell r="I107" t="str">
            <v>CL</v>
          </cell>
          <cell r="K107">
            <v>63172.98</v>
          </cell>
          <cell r="L107">
            <v>190867.38</v>
          </cell>
        </row>
        <row r="108">
          <cell r="A108" t="str">
            <v>CAP</v>
          </cell>
          <cell r="B108" t="str">
            <v>Hallstrom,Craig A</v>
          </cell>
          <cell r="C108">
            <v>16085</v>
          </cell>
          <cell r="D108" t="str">
            <v>16085</v>
          </cell>
          <cell r="E108" t="str">
            <v>Operations Mgr Mass Ave, Cambridge, Somerville</v>
          </cell>
          <cell r="F108" t="str">
            <v>Electric Operations</v>
          </cell>
          <cell r="G108" t="str">
            <v>Dist Ops Mass Ave Admin</v>
          </cell>
          <cell r="H108" t="str">
            <v>120</v>
          </cell>
          <cell r="I108" t="str">
            <v>CL</v>
          </cell>
          <cell r="J108">
            <v>499461.13</v>
          </cell>
        </row>
        <row r="109">
          <cell r="A109" t="str">
            <v>CAP</v>
          </cell>
          <cell r="B109" t="str">
            <v>Hallstrom,Craig A</v>
          </cell>
          <cell r="C109">
            <v>16085</v>
          </cell>
          <cell r="D109" t="str">
            <v>16085</v>
          </cell>
          <cell r="E109" t="str">
            <v>Operations Mgr Mass Ave, Cambridge, Somerville</v>
          </cell>
          <cell r="F109" t="str">
            <v>Electric Operations</v>
          </cell>
          <cell r="G109" t="str">
            <v>Dist Ops Mass Ave Admin</v>
          </cell>
          <cell r="H109" t="str">
            <v>120</v>
          </cell>
          <cell r="I109" t="str">
            <v>CM</v>
          </cell>
          <cell r="J109">
            <v>5822.58</v>
          </cell>
        </row>
        <row r="110">
          <cell r="A110" t="str">
            <v>CAP</v>
          </cell>
          <cell r="B110" t="str">
            <v>Hallstrom,Craig A</v>
          </cell>
          <cell r="C110">
            <v>16085</v>
          </cell>
          <cell r="D110" t="str">
            <v>16085</v>
          </cell>
          <cell r="E110" t="str">
            <v>Dist Ops Mass Ave Admin</v>
          </cell>
          <cell r="F110" t="str">
            <v>Electric Operations</v>
          </cell>
          <cell r="G110" t="str">
            <v>Dist Ops Mass Ave Admin</v>
          </cell>
          <cell r="H110" t="str">
            <v>120</v>
          </cell>
          <cell r="I110" t="str">
            <v>CT</v>
          </cell>
          <cell r="K110">
            <v>3244.69</v>
          </cell>
          <cell r="L110">
            <v>32752.14</v>
          </cell>
        </row>
        <row r="111">
          <cell r="A111" t="str">
            <v>CAP</v>
          </cell>
          <cell r="B111" t="str">
            <v>Hallstrom,Craig A</v>
          </cell>
          <cell r="C111">
            <v>16085</v>
          </cell>
          <cell r="D111" t="str">
            <v>16085</v>
          </cell>
          <cell r="E111" t="str">
            <v>Operations Mgr Mass Ave, Cambridge, Somerville</v>
          </cell>
          <cell r="F111" t="str">
            <v>Electric Operations</v>
          </cell>
          <cell r="G111" t="str">
            <v>Dist Ops Mass Ave Admin</v>
          </cell>
          <cell r="H111" t="str">
            <v>120</v>
          </cell>
          <cell r="I111" t="str">
            <v>CT</v>
          </cell>
          <cell r="J111">
            <v>90051.81</v>
          </cell>
          <cell r="M111">
            <v>200</v>
          </cell>
        </row>
        <row r="112">
          <cell r="A112" t="str">
            <v>O&amp;M</v>
          </cell>
          <cell r="B112" t="str">
            <v>Hallstrom,Craig A</v>
          </cell>
          <cell r="C112">
            <v>16085</v>
          </cell>
          <cell r="D112" t="str">
            <v>16085</v>
          </cell>
          <cell r="E112" t="str">
            <v>Dist Ops Mass Ave Admin</v>
          </cell>
          <cell r="F112" t="str">
            <v>Electric Operations</v>
          </cell>
          <cell r="G112" t="str">
            <v>Dist Ops Mass Ave Admin</v>
          </cell>
          <cell r="H112" t="str">
            <v>120</v>
          </cell>
          <cell r="I112" t="str">
            <v>IT</v>
          </cell>
          <cell r="L112">
            <v>17446.55</v>
          </cell>
        </row>
        <row r="113">
          <cell r="A113" t="str">
            <v>O&amp;M</v>
          </cell>
          <cell r="B113" t="str">
            <v>Hallstrom,Craig A</v>
          </cell>
          <cell r="C113">
            <v>16085</v>
          </cell>
          <cell r="D113" t="str">
            <v>16085</v>
          </cell>
          <cell r="E113" t="str">
            <v>Operations Mgr Mass Ave, Cambridge, Somerville</v>
          </cell>
          <cell r="F113" t="str">
            <v>Electric Operations</v>
          </cell>
          <cell r="G113" t="str">
            <v>Dist Ops Mass Ave Admin</v>
          </cell>
          <cell r="H113" t="str">
            <v>120</v>
          </cell>
          <cell r="I113" t="str">
            <v>IT</v>
          </cell>
          <cell r="J113">
            <v>52561.440000000002</v>
          </cell>
          <cell r="K113">
            <v>20652.439999999999</v>
          </cell>
        </row>
        <row r="114">
          <cell r="A114" t="str">
            <v>O&amp;M</v>
          </cell>
          <cell r="B114" t="str">
            <v>Hallstrom,Craig A</v>
          </cell>
          <cell r="C114">
            <v>16085</v>
          </cell>
          <cell r="D114" t="str">
            <v>16085</v>
          </cell>
          <cell r="E114" t="str">
            <v>Dist Ops Mass Ave Admin</v>
          </cell>
          <cell r="F114" t="str">
            <v>Electric Operations</v>
          </cell>
          <cell r="G114" t="str">
            <v>Dist Ops Mass Ave Admin</v>
          </cell>
          <cell r="H114" t="str">
            <v>120</v>
          </cell>
          <cell r="I114" t="str">
            <v>LT</v>
          </cell>
          <cell r="L114">
            <v>608060.75</v>
          </cell>
        </row>
        <row r="115">
          <cell r="A115" t="str">
            <v>O&amp;M</v>
          </cell>
          <cell r="B115" t="str">
            <v>Hallstrom,Craig A</v>
          </cell>
          <cell r="C115">
            <v>16085</v>
          </cell>
          <cell r="D115" t="str">
            <v>16085</v>
          </cell>
          <cell r="E115" t="str">
            <v>Operations Mgr Mass Ave, Cambridge, Somerville</v>
          </cell>
          <cell r="F115" t="str">
            <v>Electric Operations</v>
          </cell>
          <cell r="G115" t="str">
            <v>Dist Ops Mass Ave Admin</v>
          </cell>
          <cell r="H115" t="str">
            <v>120</v>
          </cell>
          <cell r="I115" t="str">
            <v>LT</v>
          </cell>
          <cell r="J115">
            <v>1261462.74</v>
          </cell>
          <cell r="K115">
            <v>358113.22</v>
          </cell>
        </row>
        <row r="116">
          <cell r="A116" t="str">
            <v>O&amp;M</v>
          </cell>
          <cell r="B116" t="str">
            <v>Hallstrom,Craig A</v>
          </cell>
          <cell r="C116">
            <v>16085</v>
          </cell>
          <cell r="D116" t="str">
            <v>16085</v>
          </cell>
          <cell r="E116" t="str">
            <v>Operations Mgr Mass Ave, Cambridge, Somerville</v>
          </cell>
          <cell r="F116" t="str">
            <v>Electric Operations</v>
          </cell>
          <cell r="G116" t="str">
            <v>Dist Ops Mass Ave Admin</v>
          </cell>
          <cell r="H116" t="str">
            <v>120</v>
          </cell>
          <cell r="I116" t="str">
            <v>MT</v>
          </cell>
          <cell r="J116">
            <v>77350.02</v>
          </cell>
          <cell r="K116">
            <v>318.64</v>
          </cell>
        </row>
        <row r="117">
          <cell r="A117" t="str">
            <v>O&amp;M</v>
          </cell>
          <cell r="B117" t="str">
            <v>Hallstrom,Craig A</v>
          </cell>
          <cell r="C117">
            <v>16085</v>
          </cell>
          <cell r="D117" t="str">
            <v>16085</v>
          </cell>
          <cell r="E117" t="str">
            <v>Dist Ops Mass Ave Admin</v>
          </cell>
          <cell r="F117" t="str">
            <v>Electric Operations</v>
          </cell>
          <cell r="G117" t="str">
            <v>Dist Ops Mass Ave Admin</v>
          </cell>
          <cell r="H117" t="str">
            <v>120</v>
          </cell>
          <cell r="I117" t="str">
            <v>OT</v>
          </cell>
          <cell r="L117">
            <v>37419.06</v>
          </cell>
          <cell r="M117">
            <v>0</v>
          </cell>
        </row>
        <row r="118">
          <cell r="A118" t="str">
            <v>O&amp;M</v>
          </cell>
          <cell r="B118" t="str">
            <v>Hallstrom,Craig A</v>
          </cell>
          <cell r="C118">
            <v>16085</v>
          </cell>
          <cell r="D118" t="str">
            <v>16085</v>
          </cell>
          <cell r="E118" t="str">
            <v>Operations Mgr Mass Ave, Cambridge, Somerville</v>
          </cell>
          <cell r="F118" t="str">
            <v>Electric Operations</v>
          </cell>
          <cell r="G118" t="str">
            <v>Dist Ops Mass Ave Admin</v>
          </cell>
          <cell r="H118" t="str">
            <v>120</v>
          </cell>
          <cell r="I118" t="str">
            <v>OT</v>
          </cell>
          <cell r="J118">
            <v>120202.88</v>
          </cell>
          <cell r="K118">
            <v>49480</v>
          </cell>
        </row>
        <row r="119">
          <cell r="A119" t="str">
            <v>O&amp;M</v>
          </cell>
          <cell r="B119" t="str">
            <v>Hallstrom,Craig A</v>
          </cell>
          <cell r="C119">
            <v>16085</v>
          </cell>
          <cell r="D119" t="str">
            <v>16085</v>
          </cell>
          <cell r="E119" t="str">
            <v>Dist Ops Mass Ave Admin</v>
          </cell>
          <cell r="F119" t="str">
            <v>Electric Operations</v>
          </cell>
          <cell r="G119" t="str">
            <v>Dist Ops Mass Ave Admin</v>
          </cell>
          <cell r="H119" t="str">
            <v>120</v>
          </cell>
          <cell r="I119" t="str">
            <v>TT</v>
          </cell>
          <cell r="L119">
            <v>24839.31</v>
          </cell>
        </row>
        <row r="120">
          <cell r="A120" t="str">
            <v>O&amp;M</v>
          </cell>
          <cell r="B120" t="str">
            <v>Hallstrom,Craig A</v>
          </cell>
          <cell r="C120">
            <v>16085</v>
          </cell>
          <cell r="D120" t="str">
            <v>16085</v>
          </cell>
          <cell r="E120" t="str">
            <v>Operations Mgr Mass Ave, Cambridge, Somerville</v>
          </cell>
          <cell r="F120" t="str">
            <v>Electric Operations</v>
          </cell>
          <cell r="G120" t="str">
            <v>Dist Ops Mass Ave Admin</v>
          </cell>
          <cell r="H120" t="str">
            <v>120</v>
          </cell>
          <cell r="I120" t="str">
            <v>TT</v>
          </cell>
          <cell r="J120">
            <v>92522.81</v>
          </cell>
          <cell r="K120">
            <v>4746.6400000000003</v>
          </cell>
        </row>
        <row r="121">
          <cell r="A121" t="str">
            <v>O&amp;M</v>
          </cell>
          <cell r="B121" t="str">
            <v>Hallstrom,Craig A</v>
          </cell>
          <cell r="C121">
            <v>16090</v>
          </cell>
          <cell r="D121" t="str">
            <v>16090</v>
          </cell>
          <cell r="E121" t="str">
            <v>Street Ltg Ops, Cambridge and all BECo Service Centers</v>
          </cell>
          <cell r="F121" t="str">
            <v>Electric Operations</v>
          </cell>
          <cell r="G121" t="str">
            <v>Street Ltg Ops, Cambridge and all BECo Service Centers</v>
          </cell>
          <cell r="H121" t="str">
            <v>120</v>
          </cell>
          <cell r="I121" t="str">
            <v>BT</v>
          </cell>
          <cell r="J121">
            <v>270586.37</v>
          </cell>
          <cell r="K121">
            <v>29065.93</v>
          </cell>
          <cell r="L121">
            <v>278.63</v>
          </cell>
        </row>
        <row r="122">
          <cell r="A122" t="str">
            <v>CAP</v>
          </cell>
          <cell r="B122" t="str">
            <v>Hallstrom,Craig A</v>
          </cell>
          <cell r="C122">
            <v>16090</v>
          </cell>
          <cell r="D122" t="str">
            <v>16090</v>
          </cell>
          <cell r="E122" t="str">
            <v>Street Ltg Ops, Cambridge and all BECo Service Centers</v>
          </cell>
          <cell r="F122" t="str">
            <v>Electric Operations</v>
          </cell>
          <cell r="G122" t="str">
            <v>Street Ltg Ops, Cambridge and all BECo Service Centers</v>
          </cell>
          <cell r="H122" t="str">
            <v>120</v>
          </cell>
          <cell r="I122" t="str">
            <v>CB</v>
          </cell>
          <cell r="J122">
            <v>46261.88</v>
          </cell>
          <cell r="K122">
            <v>2891.16</v>
          </cell>
          <cell r="L122">
            <v>772.18</v>
          </cell>
        </row>
        <row r="123">
          <cell r="A123" t="str">
            <v>CAP</v>
          </cell>
          <cell r="B123" t="str">
            <v>Hallstrom,Craig A</v>
          </cell>
          <cell r="C123">
            <v>16090</v>
          </cell>
          <cell r="D123" t="str">
            <v>16090</v>
          </cell>
          <cell r="E123" t="str">
            <v>Street Ltg Ops, Cambridge and all BECo Service Centers</v>
          </cell>
          <cell r="F123" t="str">
            <v>Electric Operations</v>
          </cell>
          <cell r="G123" t="str">
            <v>Street Ltg Ops, Cambridge and all BECo Service Centers</v>
          </cell>
          <cell r="H123" t="str">
            <v>120</v>
          </cell>
          <cell r="I123" t="str">
            <v>CI</v>
          </cell>
          <cell r="J123">
            <v>24029.91</v>
          </cell>
          <cell r="K123">
            <v>1.89</v>
          </cell>
          <cell r="M123">
            <v>608853.28</v>
          </cell>
        </row>
        <row r="124">
          <cell r="A124" t="str">
            <v>CAP</v>
          </cell>
          <cell r="B124" t="str">
            <v>Hallstrom,Craig A</v>
          </cell>
          <cell r="C124">
            <v>16090</v>
          </cell>
          <cell r="D124" t="str">
            <v>16090</v>
          </cell>
          <cell r="E124" t="str">
            <v>Street Ltg Ops, Cambridge and all BECo Service Centers</v>
          </cell>
          <cell r="F124" t="str">
            <v>Electric Operations</v>
          </cell>
          <cell r="G124" t="str">
            <v>Street Ltg Ops, Cambridge and all BECo Service Centers</v>
          </cell>
          <cell r="H124" t="str">
            <v>120</v>
          </cell>
          <cell r="I124" t="str">
            <v>CL</v>
          </cell>
          <cell r="J124">
            <v>105792.58</v>
          </cell>
          <cell r="K124">
            <v>6709.07</v>
          </cell>
          <cell r="L124">
            <v>1755.93</v>
          </cell>
        </row>
        <row r="125">
          <cell r="A125" t="str">
            <v>CAP</v>
          </cell>
          <cell r="B125" t="str">
            <v>Hallstrom,Craig A</v>
          </cell>
          <cell r="C125">
            <v>16090</v>
          </cell>
          <cell r="D125" t="str">
            <v>16090</v>
          </cell>
          <cell r="E125" t="str">
            <v>Street Ltg Ops, Cambridge and all BECo Service Centers</v>
          </cell>
          <cell r="F125" t="str">
            <v>Electric Operations</v>
          </cell>
          <cell r="G125" t="str">
            <v>Street Ltg Ops, Cambridge and all BECo Service Centers</v>
          </cell>
          <cell r="H125" t="str">
            <v>120</v>
          </cell>
          <cell r="I125" t="str">
            <v>CM</v>
          </cell>
          <cell r="J125">
            <v>58620.12</v>
          </cell>
          <cell r="K125">
            <v>5693.38</v>
          </cell>
          <cell r="L125">
            <v>473.61</v>
          </cell>
        </row>
        <row r="126">
          <cell r="A126" t="str">
            <v>CAP</v>
          </cell>
          <cell r="B126" t="str">
            <v>Hallstrom,Craig A</v>
          </cell>
          <cell r="C126">
            <v>16090</v>
          </cell>
          <cell r="D126" t="str">
            <v>16090</v>
          </cell>
          <cell r="E126" t="str">
            <v>Street Ltg Ops, Cambridge and all BECo Service Centers</v>
          </cell>
          <cell r="F126" t="str">
            <v>Electric Operations</v>
          </cell>
          <cell r="G126" t="str">
            <v>Street Ltg Ops, Cambridge and all BECo Service Centers</v>
          </cell>
          <cell r="H126" t="str">
            <v>120</v>
          </cell>
          <cell r="I126" t="str">
            <v>CT</v>
          </cell>
          <cell r="J126">
            <v>43433.9</v>
          </cell>
          <cell r="K126">
            <v>2542.84</v>
          </cell>
          <cell r="L126">
            <v>567.6</v>
          </cell>
        </row>
        <row r="127">
          <cell r="A127" t="str">
            <v>O&amp;M</v>
          </cell>
          <cell r="B127" t="str">
            <v>Hallstrom,Craig A</v>
          </cell>
          <cell r="C127">
            <v>16090</v>
          </cell>
          <cell r="D127" t="str">
            <v>16090</v>
          </cell>
          <cell r="E127" t="str">
            <v>Street Ltg Ops, Cambridge and all BECo Service Centers</v>
          </cell>
          <cell r="F127" t="str">
            <v>Electric Operations</v>
          </cell>
          <cell r="G127" t="str">
            <v>Street Ltg Ops, Cambridge and all BECo Service Centers</v>
          </cell>
          <cell r="H127" t="str">
            <v>120</v>
          </cell>
          <cell r="I127" t="str">
            <v>IT</v>
          </cell>
          <cell r="J127">
            <v>31173.19</v>
          </cell>
          <cell r="K127">
            <v>46.12</v>
          </cell>
          <cell r="L127">
            <v>10.210000000000001</v>
          </cell>
          <cell r="M127">
            <v>-5635.27</v>
          </cell>
        </row>
        <row r="128">
          <cell r="A128" t="str">
            <v>O&amp;M</v>
          </cell>
          <cell r="B128" t="str">
            <v>Hallstrom,Craig A</v>
          </cell>
          <cell r="C128">
            <v>16090</v>
          </cell>
          <cell r="D128" t="str">
            <v>16090</v>
          </cell>
          <cell r="E128" t="str">
            <v>Street Ltg Ops, Cambridge and all BECo Service Centers</v>
          </cell>
          <cell r="F128" t="str">
            <v>Electric Operations</v>
          </cell>
          <cell r="G128" t="str">
            <v>Street Ltg Ops, Cambridge and all BECo Service Centers</v>
          </cell>
          <cell r="H128" t="str">
            <v>120</v>
          </cell>
          <cell r="I128" t="str">
            <v>LT</v>
          </cell>
          <cell r="J128">
            <v>782990.48</v>
          </cell>
          <cell r="K128">
            <v>85043.4</v>
          </cell>
          <cell r="L128">
            <v>599.4</v>
          </cell>
        </row>
        <row r="129">
          <cell r="A129" t="str">
            <v>O&amp;M</v>
          </cell>
          <cell r="B129" t="str">
            <v>Hallstrom,Craig A</v>
          </cell>
          <cell r="C129">
            <v>16090</v>
          </cell>
          <cell r="D129" t="str">
            <v>16090</v>
          </cell>
          <cell r="E129" t="str">
            <v>Street Ltg Ops, Cambridge and all BECo Service Centers</v>
          </cell>
          <cell r="F129" t="str">
            <v>Electric Operations</v>
          </cell>
          <cell r="G129" t="str">
            <v>Street Ltg Ops, Cambridge and all BECo Service Centers</v>
          </cell>
          <cell r="H129" t="str">
            <v>120</v>
          </cell>
          <cell r="I129" t="str">
            <v>MT</v>
          </cell>
          <cell r="J129">
            <v>149159.88</v>
          </cell>
          <cell r="K129">
            <v>134287.1</v>
          </cell>
          <cell r="L129">
            <v>68029.22</v>
          </cell>
          <cell r="M129">
            <v>2857</v>
          </cell>
        </row>
        <row r="130">
          <cell r="A130" t="str">
            <v>O&amp;M</v>
          </cell>
          <cell r="B130" t="str">
            <v>Hallstrom,Craig A</v>
          </cell>
          <cell r="C130">
            <v>16090</v>
          </cell>
          <cell r="D130" t="str">
            <v>16090</v>
          </cell>
          <cell r="E130" t="str">
            <v>Street Ltg Ops, Cambridge and all BECo Service Centers</v>
          </cell>
          <cell r="F130" t="str">
            <v>Electric Operations</v>
          </cell>
          <cell r="G130" t="str">
            <v>Street Ltg Ops, Cambridge and all BECo Service Centers</v>
          </cell>
          <cell r="H130" t="str">
            <v>120</v>
          </cell>
          <cell r="I130" t="str">
            <v>OT</v>
          </cell>
          <cell r="J130">
            <v>-21130.41</v>
          </cell>
          <cell r="K130">
            <v>2212.25</v>
          </cell>
        </row>
        <row r="131">
          <cell r="A131" t="str">
            <v>O&amp;M</v>
          </cell>
          <cell r="B131" t="str">
            <v>Hallstrom,Craig A</v>
          </cell>
          <cell r="C131">
            <v>16090</v>
          </cell>
          <cell r="D131" t="str">
            <v>16090</v>
          </cell>
          <cell r="E131" t="str">
            <v>Street Ltg Ops, Cambridge and all BECo Service Centers</v>
          </cell>
          <cell r="F131" t="str">
            <v>Electric Operations</v>
          </cell>
          <cell r="G131" t="str">
            <v>Street Ltg Ops, Cambridge and all BECo Service Centers</v>
          </cell>
          <cell r="H131" t="str">
            <v>120</v>
          </cell>
          <cell r="I131" t="str">
            <v>TT</v>
          </cell>
          <cell r="J131">
            <v>121337.67</v>
          </cell>
          <cell r="K131">
            <v>11820.51</v>
          </cell>
          <cell r="L131">
            <v>187.19</v>
          </cell>
        </row>
        <row r="132">
          <cell r="A132" t="str">
            <v>O&amp;M</v>
          </cell>
          <cell r="B132" t="str">
            <v>Hallstrom,Craig A</v>
          </cell>
          <cell r="C132">
            <v>16095</v>
          </cell>
          <cell r="D132" t="str">
            <v>16095</v>
          </cell>
          <cell r="E132" t="str">
            <v>Distribution Operations Mass Ave</v>
          </cell>
          <cell r="F132" t="str">
            <v>Electric Operations</v>
          </cell>
          <cell r="G132" t="str">
            <v>Distribution Operations Mass Ave</v>
          </cell>
          <cell r="H132" t="str">
            <v>120</v>
          </cell>
          <cell r="I132" t="str">
            <v>BT</v>
          </cell>
          <cell r="J132">
            <v>970587.42</v>
          </cell>
          <cell r="K132">
            <v>1530645.52</v>
          </cell>
          <cell r="L132">
            <v>1073469.5</v>
          </cell>
          <cell r="M132">
            <v>13475.97</v>
          </cell>
        </row>
        <row r="133">
          <cell r="A133" t="str">
            <v>CAP</v>
          </cell>
          <cell r="B133" t="str">
            <v>Hallstrom,Craig A</v>
          </cell>
          <cell r="C133">
            <v>16095</v>
          </cell>
          <cell r="D133" t="str">
            <v>16095</v>
          </cell>
          <cell r="E133" t="str">
            <v>Distribution Operations Mass Ave</v>
          </cell>
          <cell r="F133" t="str">
            <v>Electric Operations</v>
          </cell>
          <cell r="G133" t="str">
            <v>Distribution Operations Mass Ave</v>
          </cell>
          <cell r="H133" t="str">
            <v>120</v>
          </cell>
          <cell r="I133" t="str">
            <v>CB</v>
          </cell>
          <cell r="J133">
            <v>675050.43</v>
          </cell>
          <cell r="K133">
            <v>1974886.2</v>
          </cell>
          <cell r="L133">
            <v>2257443.7200000002</v>
          </cell>
        </row>
        <row r="134">
          <cell r="A134" t="str">
            <v>CAP</v>
          </cell>
          <cell r="B134" t="str">
            <v>Hallstrom,Craig A</v>
          </cell>
          <cell r="C134">
            <v>16095</v>
          </cell>
          <cell r="D134" t="str">
            <v>16095</v>
          </cell>
          <cell r="E134" t="str">
            <v>Distribution Operations Mass Ave</v>
          </cell>
          <cell r="F134" t="str">
            <v>Electric Operations</v>
          </cell>
          <cell r="G134" t="str">
            <v>Distribution Operations Mass Ave</v>
          </cell>
          <cell r="H134" t="str">
            <v>120</v>
          </cell>
          <cell r="I134" t="str">
            <v>CI</v>
          </cell>
          <cell r="J134">
            <v>1505982.55</v>
          </cell>
          <cell r="K134">
            <v>5864147.8900000015</v>
          </cell>
          <cell r="L134">
            <v>8137371.5900000017</v>
          </cell>
          <cell r="M134">
            <v>2752983.69</v>
          </cell>
        </row>
        <row r="135">
          <cell r="A135" t="str">
            <v>CAP</v>
          </cell>
          <cell r="B135" t="str">
            <v>Hallstrom,Craig A</v>
          </cell>
          <cell r="C135">
            <v>16095</v>
          </cell>
          <cell r="D135" t="str">
            <v>16095</v>
          </cell>
          <cell r="E135" t="str">
            <v>Distribution Operations Mass Ave</v>
          </cell>
          <cell r="F135" t="str">
            <v>Electric Operations</v>
          </cell>
          <cell r="G135" t="str">
            <v>Distribution Operations Mass Ave</v>
          </cell>
          <cell r="H135" t="str">
            <v>120</v>
          </cell>
          <cell r="I135" t="str">
            <v>CL</v>
          </cell>
          <cell r="J135">
            <v>1588049.15</v>
          </cell>
          <cell r="K135">
            <v>4617521.45</v>
          </cell>
          <cell r="L135">
            <v>5292514.24</v>
          </cell>
        </row>
        <row r="136">
          <cell r="A136" t="str">
            <v>CAP</v>
          </cell>
          <cell r="B136" t="str">
            <v>Hallstrom,Craig A</v>
          </cell>
          <cell r="C136">
            <v>16095</v>
          </cell>
          <cell r="D136" t="str">
            <v>16095</v>
          </cell>
          <cell r="E136" t="str">
            <v>Distribution Operations Mass Ave</v>
          </cell>
          <cell r="F136" t="str">
            <v>Electric Operations</v>
          </cell>
          <cell r="G136" t="str">
            <v>Distribution Operations Mass Ave</v>
          </cell>
          <cell r="H136" t="str">
            <v>120</v>
          </cell>
          <cell r="I136" t="str">
            <v>CM</v>
          </cell>
          <cell r="J136">
            <v>2099243.6800000002</v>
          </cell>
          <cell r="K136">
            <v>6552625.379999998</v>
          </cell>
          <cell r="L136">
            <v>8869422.0299999975</v>
          </cell>
        </row>
        <row r="137">
          <cell r="A137" t="str">
            <v>CAP</v>
          </cell>
          <cell r="B137" t="str">
            <v>Hallstrom,Craig A</v>
          </cell>
          <cell r="C137">
            <v>16095</v>
          </cell>
          <cell r="D137" t="str">
            <v>16095</v>
          </cell>
          <cell r="E137" t="str">
            <v>Distribution Operations Mass Ave</v>
          </cell>
          <cell r="F137" t="str">
            <v>Electric Operations</v>
          </cell>
          <cell r="G137" t="str">
            <v>Distribution Operations Mass Ave</v>
          </cell>
          <cell r="H137" t="str">
            <v>120</v>
          </cell>
          <cell r="I137" t="str">
            <v>CO</v>
          </cell>
          <cell r="K137">
            <v>-2229183.13</v>
          </cell>
          <cell r="L137">
            <v>-2599518.41</v>
          </cell>
        </row>
        <row r="138">
          <cell r="A138" t="str">
            <v>CAP</v>
          </cell>
          <cell r="B138" t="str">
            <v>Hallstrom,Craig A</v>
          </cell>
          <cell r="C138">
            <v>16095</v>
          </cell>
          <cell r="D138" t="str">
            <v>16095</v>
          </cell>
          <cell r="E138" t="str">
            <v>Distribution Operations Mass Ave</v>
          </cell>
          <cell r="F138" t="str">
            <v>Electric Operations</v>
          </cell>
          <cell r="G138" t="str">
            <v>Distribution Operations Mass Ave</v>
          </cell>
          <cell r="H138" t="str">
            <v>120</v>
          </cell>
          <cell r="I138" t="str">
            <v>CT</v>
          </cell>
          <cell r="J138">
            <v>908148.58</v>
          </cell>
          <cell r="K138">
            <v>2710444.89</v>
          </cell>
          <cell r="L138">
            <v>3139842.23</v>
          </cell>
        </row>
        <row r="139">
          <cell r="A139" t="str">
            <v>O&amp;M</v>
          </cell>
          <cell r="B139" t="str">
            <v>Hallstrom,Craig A</v>
          </cell>
          <cell r="C139">
            <v>16095</v>
          </cell>
          <cell r="D139" t="str">
            <v>16095</v>
          </cell>
          <cell r="E139" t="str">
            <v>Distribution Operations Mass Ave</v>
          </cell>
          <cell r="F139" t="str">
            <v>Electric Operations</v>
          </cell>
          <cell r="G139" t="str">
            <v>Distribution Operations Mass Ave</v>
          </cell>
          <cell r="H139" t="str">
            <v>120</v>
          </cell>
          <cell r="I139" t="str">
            <v>IT</v>
          </cell>
          <cell r="J139">
            <v>1733903.22</v>
          </cell>
          <cell r="K139">
            <v>1987441.15</v>
          </cell>
          <cell r="L139">
            <v>1336412.49</v>
          </cell>
        </row>
        <row r="140">
          <cell r="A140" t="str">
            <v>O&amp;M</v>
          </cell>
          <cell r="B140" t="str">
            <v>Hallstrom,Craig A</v>
          </cell>
          <cell r="C140">
            <v>16095</v>
          </cell>
          <cell r="D140" t="str">
            <v>16095</v>
          </cell>
          <cell r="E140" t="str">
            <v>Distribution Operations Mass Ave</v>
          </cell>
          <cell r="F140" t="str">
            <v>Electric Operations</v>
          </cell>
          <cell r="G140" t="str">
            <v>Distribution Operations Mass Ave</v>
          </cell>
          <cell r="H140" t="str">
            <v>120</v>
          </cell>
          <cell r="I140" t="str">
            <v>LT</v>
          </cell>
          <cell r="J140">
            <v>2631155.75</v>
          </cell>
          <cell r="K140">
            <v>4545841.2</v>
          </cell>
          <cell r="L140">
            <v>3149782.89</v>
          </cell>
        </row>
        <row r="141">
          <cell r="A141" t="str">
            <v>O&amp;M</v>
          </cell>
          <cell r="B141" t="str">
            <v>Hallstrom,Craig A</v>
          </cell>
          <cell r="C141">
            <v>16095</v>
          </cell>
          <cell r="D141" t="str">
            <v>16095</v>
          </cell>
          <cell r="E141" t="str">
            <v>Distribution Operations Mass Ave</v>
          </cell>
          <cell r="F141" t="str">
            <v>Electric Operations</v>
          </cell>
          <cell r="G141" t="str">
            <v>Distribution Operations Mass Ave</v>
          </cell>
          <cell r="H141" t="str">
            <v>120</v>
          </cell>
          <cell r="I141" t="str">
            <v>MT</v>
          </cell>
          <cell r="J141">
            <v>433004.08</v>
          </cell>
          <cell r="K141">
            <v>565876.57999999996</v>
          </cell>
          <cell r="L141">
            <v>483102.69</v>
          </cell>
        </row>
        <row r="142">
          <cell r="A142" t="str">
            <v>O&amp;M</v>
          </cell>
          <cell r="B142" t="str">
            <v>Hallstrom,Craig A</v>
          </cell>
          <cell r="C142">
            <v>16095</v>
          </cell>
          <cell r="D142" t="str">
            <v>16095</v>
          </cell>
          <cell r="E142" t="str">
            <v>Distribution Operations Mass Ave</v>
          </cell>
          <cell r="F142" t="str">
            <v>Electric Operations</v>
          </cell>
          <cell r="G142" t="str">
            <v>Distribution Operations Mass Ave</v>
          </cell>
          <cell r="H142" t="str">
            <v>120</v>
          </cell>
          <cell r="I142" t="str">
            <v>OT</v>
          </cell>
          <cell r="J142">
            <v>42589.39</v>
          </cell>
          <cell r="K142">
            <v>-36227.4</v>
          </cell>
          <cell r="L142">
            <v>-45574.29</v>
          </cell>
        </row>
        <row r="143">
          <cell r="A143" t="str">
            <v>O&amp;M</v>
          </cell>
          <cell r="B143" t="str">
            <v>Hallstrom,Craig A</v>
          </cell>
          <cell r="C143">
            <v>16095</v>
          </cell>
          <cell r="D143" t="str">
            <v>16095</v>
          </cell>
          <cell r="E143" t="str">
            <v>Distribution Operations Mass Ave</v>
          </cell>
          <cell r="F143" t="str">
            <v>Electric Operations</v>
          </cell>
          <cell r="G143" t="str">
            <v>Distribution Operations Mass Ave</v>
          </cell>
          <cell r="H143" t="str">
            <v>120</v>
          </cell>
          <cell r="I143" t="str">
            <v>TT</v>
          </cell>
          <cell r="J143">
            <v>1617971.59</v>
          </cell>
          <cell r="K143">
            <v>2199400.27</v>
          </cell>
          <cell r="L143">
            <v>1637656.06</v>
          </cell>
        </row>
        <row r="144">
          <cell r="A144" t="str">
            <v>O&amp;M</v>
          </cell>
          <cell r="B144" t="str">
            <v>Andreas,Philip B</v>
          </cell>
          <cell r="C144">
            <v>16100</v>
          </cell>
          <cell r="D144" t="str">
            <v>16100</v>
          </cell>
          <cell r="E144" t="str">
            <v>B4- Electric Operations,Exec VP</v>
          </cell>
          <cell r="F144" t="str">
            <v>Electric Operations</v>
          </cell>
          <cell r="G144" t="str">
            <v>Electric Operations,Exec VP</v>
          </cell>
          <cell r="H144" t="str">
            <v>120</v>
          </cell>
          <cell r="I144" t="str">
            <v>BT</v>
          </cell>
          <cell r="J144">
            <v>89161.42</v>
          </cell>
        </row>
        <row r="145">
          <cell r="A145" t="str">
            <v>O&amp;M</v>
          </cell>
          <cell r="B145" t="str">
            <v>Andreas,Philip B</v>
          </cell>
          <cell r="C145">
            <v>16100</v>
          </cell>
          <cell r="D145" t="str">
            <v>16100</v>
          </cell>
          <cell r="E145" t="str">
            <v>B4- Electric Operations,Exec VP</v>
          </cell>
          <cell r="F145" t="str">
            <v>Electric Operations</v>
          </cell>
          <cell r="G145" t="str">
            <v>Electric Operations,Exec VP</v>
          </cell>
          <cell r="H145" t="str">
            <v>120</v>
          </cell>
          <cell r="I145" t="str">
            <v>IT</v>
          </cell>
          <cell r="J145">
            <v>560759.68999999994</v>
          </cell>
          <cell r="K145">
            <v>33468.29</v>
          </cell>
        </row>
        <row r="146">
          <cell r="A146" t="str">
            <v>O&amp;M</v>
          </cell>
          <cell r="B146" t="str">
            <v>Andreas,Philip B</v>
          </cell>
          <cell r="C146">
            <v>16100</v>
          </cell>
          <cell r="D146" t="str">
            <v>16100</v>
          </cell>
          <cell r="E146" t="str">
            <v>B4- Electric Operations,Exec VP</v>
          </cell>
          <cell r="F146" t="str">
            <v>Electric Operations</v>
          </cell>
          <cell r="G146" t="str">
            <v>Electric Operations,Exec VP</v>
          </cell>
          <cell r="H146" t="str">
            <v>120</v>
          </cell>
          <cell r="I146" t="str">
            <v>LT</v>
          </cell>
          <cell r="J146">
            <v>378899.54</v>
          </cell>
        </row>
        <row r="147">
          <cell r="A147" t="str">
            <v>O&amp;M</v>
          </cell>
          <cell r="B147" t="str">
            <v>Andreas,Philip B</v>
          </cell>
          <cell r="C147">
            <v>16100</v>
          </cell>
          <cell r="D147" t="str">
            <v>16100</v>
          </cell>
          <cell r="E147" t="str">
            <v>B4- Electric Operations,Exec VP</v>
          </cell>
          <cell r="F147" t="str">
            <v>Electric Operations</v>
          </cell>
          <cell r="G147" t="str">
            <v>Electric Operations,Exec VP</v>
          </cell>
          <cell r="H147" t="str">
            <v>120</v>
          </cell>
          <cell r="I147" t="str">
            <v>OT</v>
          </cell>
          <cell r="J147">
            <v>27779.279999999999</v>
          </cell>
          <cell r="K147">
            <v>72.760000000000005</v>
          </cell>
        </row>
        <row r="148">
          <cell r="A148" t="str">
            <v>O&amp;M</v>
          </cell>
          <cell r="B148" t="str">
            <v>Andreas,Philip B</v>
          </cell>
          <cell r="C148">
            <v>16100</v>
          </cell>
          <cell r="D148" t="str">
            <v>16100</v>
          </cell>
          <cell r="E148" t="str">
            <v>B4- Electric Operations,Exec VP</v>
          </cell>
          <cell r="F148" t="str">
            <v>Electric Operations</v>
          </cell>
          <cell r="G148" t="str">
            <v>Electric Operations,Exec VP</v>
          </cell>
          <cell r="H148" t="str">
            <v>120</v>
          </cell>
          <cell r="I148" t="str">
            <v>TT</v>
          </cell>
          <cell r="J148">
            <v>1111.31</v>
          </cell>
        </row>
        <row r="149">
          <cell r="A149" t="str">
            <v>O&amp;M</v>
          </cell>
          <cell r="B149" t="str">
            <v>Driscoll,Daniel C</v>
          </cell>
          <cell r="C149">
            <v>16105</v>
          </cell>
          <cell r="D149" t="str">
            <v>16105</v>
          </cell>
          <cell r="E149" t="str">
            <v>Distribution Operations Somer</v>
          </cell>
          <cell r="F149" t="str">
            <v>Electric Operations</v>
          </cell>
          <cell r="G149" t="str">
            <v>Old Dist Ops Somerville</v>
          </cell>
          <cell r="H149" t="str">
            <v>120</v>
          </cell>
          <cell r="I149" t="str">
            <v>BT</v>
          </cell>
          <cell r="J149">
            <v>434666.18</v>
          </cell>
          <cell r="K149">
            <v>13668.15</v>
          </cell>
        </row>
        <row r="150">
          <cell r="A150" t="str">
            <v>O&amp;M</v>
          </cell>
          <cell r="B150" t="str">
            <v>Driscoll,Daniel C</v>
          </cell>
          <cell r="C150">
            <v>16105</v>
          </cell>
          <cell r="D150" t="str">
            <v>16105</v>
          </cell>
          <cell r="E150" t="str">
            <v>Old Dist Ops Somerville</v>
          </cell>
          <cell r="F150" t="str">
            <v>Electric Operations</v>
          </cell>
          <cell r="G150" t="str">
            <v>Old Dist Ops Somerville</v>
          </cell>
          <cell r="H150" t="str">
            <v>120</v>
          </cell>
          <cell r="I150" t="str">
            <v>BT</v>
          </cell>
          <cell r="L150">
            <v>17.649999999999999</v>
          </cell>
        </row>
        <row r="151">
          <cell r="A151" t="str">
            <v>CAP</v>
          </cell>
          <cell r="B151" t="str">
            <v>Driscoll,Daniel C</v>
          </cell>
          <cell r="C151">
            <v>16105</v>
          </cell>
          <cell r="D151" t="str">
            <v>16105</v>
          </cell>
          <cell r="E151" t="str">
            <v>Distribution Operations Somer</v>
          </cell>
          <cell r="F151" t="str">
            <v>Electric Operations</v>
          </cell>
          <cell r="G151" t="str">
            <v>Old Dist Ops Somerville</v>
          </cell>
          <cell r="H151" t="str">
            <v>120</v>
          </cell>
          <cell r="I151" t="str">
            <v>CB</v>
          </cell>
          <cell r="J151">
            <v>165149.31</v>
          </cell>
        </row>
        <row r="152">
          <cell r="A152" t="str">
            <v>CAP</v>
          </cell>
          <cell r="B152" t="str">
            <v>Driscoll,Daniel C</v>
          </cell>
          <cell r="C152">
            <v>16105</v>
          </cell>
          <cell r="D152" t="str">
            <v>16105</v>
          </cell>
          <cell r="E152" t="str">
            <v>Old Dist Ops Somerville</v>
          </cell>
          <cell r="F152" t="str">
            <v>Electric Operations</v>
          </cell>
          <cell r="G152" t="str">
            <v>Old Dist Ops Somerville</v>
          </cell>
          <cell r="H152" t="str">
            <v>120</v>
          </cell>
          <cell r="I152" t="str">
            <v>CB</v>
          </cell>
          <cell r="K152">
            <v>7779.22</v>
          </cell>
          <cell r="L152">
            <v>50.9</v>
          </cell>
        </row>
        <row r="153">
          <cell r="A153" t="str">
            <v>CAP</v>
          </cell>
          <cell r="B153" t="str">
            <v>Driscoll,Daniel C</v>
          </cell>
          <cell r="C153">
            <v>16105</v>
          </cell>
          <cell r="D153" t="str">
            <v>16105</v>
          </cell>
          <cell r="E153" t="str">
            <v>Distribution Operations Somer</v>
          </cell>
          <cell r="F153" t="str">
            <v>Electric Operations</v>
          </cell>
          <cell r="G153" t="str">
            <v>Old Dist Ops Somerville</v>
          </cell>
          <cell r="H153" t="str">
            <v>120</v>
          </cell>
          <cell r="I153" t="str">
            <v>CI</v>
          </cell>
          <cell r="J153">
            <v>203046.25</v>
          </cell>
          <cell r="M153">
            <v>169.19</v>
          </cell>
        </row>
        <row r="154">
          <cell r="A154" t="str">
            <v>CAP</v>
          </cell>
          <cell r="B154" t="str">
            <v>Driscoll,Daniel C</v>
          </cell>
          <cell r="C154">
            <v>16105</v>
          </cell>
          <cell r="D154" t="str">
            <v>16105</v>
          </cell>
          <cell r="E154" t="str">
            <v>Old Dist Ops Somerville</v>
          </cell>
          <cell r="F154" t="str">
            <v>Electric Operations</v>
          </cell>
          <cell r="G154" t="str">
            <v>Old Dist Ops Somerville</v>
          </cell>
          <cell r="H154" t="str">
            <v>120</v>
          </cell>
          <cell r="I154" t="str">
            <v>CI</v>
          </cell>
          <cell r="K154">
            <v>38799.410000000003</v>
          </cell>
          <cell r="M154">
            <v>641</v>
          </cell>
        </row>
        <row r="155">
          <cell r="A155" t="str">
            <v>CAP</v>
          </cell>
          <cell r="B155" t="str">
            <v>Driscoll,Daniel C</v>
          </cell>
          <cell r="C155">
            <v>16105</v>
          </cell>
          <cell r="D155" t="str">
            <v>16105</v>
          </cell>
          <cell r="E155" t="str">
            <v>Distribution Operations Somer</v>
          </cell>
          <cell r="F155" t="str">
            <v>Electric Operations</v>
          </cell>
          <cell r="G155" t="str">
            <v>Old Dist Ops Somerville</v>
          </cell>
          <cell r="H155" t="str">
            <v>120</v>
          </cell>
          <cell r="I155" t="str">
            <v>CL</v>
          </cell>
          <cell r="J155">
            <v>377292.03</v>
          </cell>
        </row>
        <row r="156">
          <cell r="A156" t="str">
            <v>CAP</v>
          </cell>
          <cell r="B156" t="str">
            <v>Driscoll,Daniel C</v>
          </cell>
          <cell r="C156">
            <v>16105</v>
          </cell>
          <cell r="D156" t="str">
            <v>16105</v>
          </cell>
          <cell r="E156" t="str">
            <v>Old Dist Ops Somerville</v>
          </cell>
          <cell r="F156" t="str">
            <v>Electric Operations</v>
          </cell>
          <cell r="G156" t="str">
            <v>Old Dist Ops Somerville</v>
          </cell>
          <cell r="H156" t="str">
            <v>120</v>
          </cell>
          <cell r="I156" t="str">
            <v>CL</v>
          </cell>
          <cell r="K156">
            <v>18130.759999999998</v>
          </cell>
          <cell r="L156">
            <v>115.68</v>
          </cell>
        </row>
        <row r="157">
          <cell r="A157" t="str">
            <v>CAP</v>
          </cell>
          <cell r="B157" t="str">
            <v>Driscoll,Daniel C</v>
          </cell>
          <cell r="C157">
            <v>16105</v>
          </cell>
          <cell r="D157" t="str">
            <v>16105</v>
          </cell>
          <cell r="E157" t="str">
            <v>Distribution Operations Somer</v>
          </cell>
          <cell r="F157" t="str">
            <v>Electric Operations</v>
          </cell>
          <cell r="G157" t="str">
            <v>Old Dist Ops Somerville</v>
          </cell>
          <cell r="H157" t="str">
            <v>120</v>
          </cell>
          <cell r="I157" t="str">
            <v>CM</v>
          </cell>
          <cell r="J157">
            <v>742414.19</v>
          </cell>
        </row>
        <row r="158">
          <cell r="A158" t="str">
            <v>CAP</v>
          </cell>
          <cell r="B158" t="str">
            <v>Driscoll,Daniel C</v>
          </cell>
          <cell r="C158">
            <v>16105</v>
          </cell>
          <cell r="D158" t="str">
            <v>16105</v>
          </cell>
          <cell r="E158" t="str">
            <v>Old Dist Ops Somerville</v>
          </cell>
          <cell r="F158" t="str">
            <v>Electric Operations</v>
          </cell>
          <cell r="G158" t="str">
            <v>Old Dist Ops Somerville</v>
          </cell>
          <cell r="H158" t="str">
            <v>120</v>
          </cell>
          <cell r="I158" t="str">
            <v>CM</v>
          </cell>
          <cell r="K158">
            <v>63491.59</v>
          </cell>
          <cell r="L158">
            <v>1724.55</v>
          </cell>
        </row>
        <row r="159">
          <cell r="A159" t="str">
            <v>CAP</v>
          </cell>
          <cell r="B159" t="str">
            <v>Driscoll,Daniel C</v>
          </cell>
          <cell r="C159">
            <v>16105</v>
          </cell>
          <cell r="D159" t="str">
            <v>16105</v>
          </cell>
          <cell r="E159" t="str">
            <v>Old Dist Ops Somerville</v>
          </cell>
          <cell r="F159" t="str">
            <v>Electric Operations</v>
          </cell>
          <cell r="G159" t="str">
            <v>Old Dist Ops Somerville</v>
          </cell>
          <cell r="H159" t="str">
            <v>120</v>
          </cell>
          <cell r="I159" t="str">
            <v>CO</v>
          </cell>
        </row>
        <row r="160">
          <cell r="A160" t="str">
            <v>CAP</v>
          </cell>
          <cell r="B160" t="str">
            <v>Driscoll,Daniel C</v>
          </cell>
          <cell r="C160">
            <v>16105</v>
          </cell>
          <cell r="D160" t="str">
            <v>16105</v>
          </cell>
          <cell r="E160" t="str">
            <v>Distribution Operations Somer</v>
          </cell>
          <cell r="F160" t="str">
            <v>Electric Operations</v>
          </cell>
          <cell r="G160" t="str">
            <v>Old Dist Ops Somerville</v>
          </cell>
          <cell r="H160" t="str">
            <v>120</v>
          </cell>
          <cell r="I160" t="str">
            <v>CT</v>
          </cell>
          <cell r="J160">
            <v>325822.92</v>
          </cell>
        </row>
        <row r="161">
          <cell r="A161" t="str">
            <v>CAP</v>
          </cell>
          <cell r="B161" t="str">
            <v>Driscoll,Daniel C</v>
          </cell>
          <cell r="C161">
            <v>16105</v>
          </cell>
          <cell r="D161" t="str">
            <v>16105</v>
          </cell>
          <cell r="E161" t="str">
            <v>Old Dist Ops Somerville</v>
          </cell>
          <cell r="F161" t="str">
            <v>Electric Operations</v>
          </cell>
          <cell r="G161" t="str">
            <v>Old Dist Ops Somerville</v>
          </cell>
          <cell r="H161" t="str">
            <v>120</v>
          </cell>
          <cell r="I161" t="str">
            <v>CT</v>
          </cell>
          <cell r="K161">
            <v>11212.95</v>
          </cell>
        </row>
        <row r="162">
          <cell r="A162" t="str">
            <v>O&amp;M</v>
          </cell>
          <cell r="B162" t="str">
            <v>Driscoll,Daniel C</v>
          </cell>
          <cell r="C162">
            <v>16105</v>
          </cell>
          <cell r="D162" t="str">
            <v>16105</v>
          </cell>
          <cell r="E162" t="str">
            <v>Distribution Operations Somer</v>
          </cell>
          <cell r="F162" t="str">
            <v>Electric Operations</v>
          </cell>
          <cell r="G162" t="str">
            <v>Old Dist Ops Somerville</v>
          </cell>
          <cell r="H162" t="str">
            <v>120</v>
          </cell>
          <cell r="I162" t="str">
            <v>IT</v>
          </cell>
          <cell r="J162">
            <v>477456.97</v>
          </cell>
          <cell r="K162">
            <v>58110.67</v>
          </cell>
        </row>
        <row r="163">
          <cell r="A163" t="str">
            <v>O&amp;M</v>
          </cell>
          <cell r="B163" t="str">
            <v>Driscoll,Daniel C</v>
          </cell>
          <cell r="C163">
            <v>16105</v>
          </cell>
          <cell r="D163" t="str">
            <v>16105</v>
          </cell>
          <cell r="E163" t="str">
            <v>Old Dist Ops Somerville</v>
          </cell>
          <cell r="F163" t="str">
            <v>Electric Operations</v>
          </cell>
          <cell r="G163" t="str">
            <v>Old Dist Ops Somerville</v>
          </cell>
          <cell r="H163" t="str">
            <v>120</v>
          </cell>
          <cell r="I163" t="str">
            <v>IT</v>
          </cell>
          <cell r="L163">
            <v>4711.1099999999997</v>
          </cell>
          <cell r="M163">
            <v>0</v>
          </cell>
        </row>
        <row r="164">
          <cell r="A164" t="str">
            <v>O&amp;M</v>
          </cell>
          <cell r="B164" t="str">
            <v>Driscoll,Daniel C</v>
          </cell>
          <cell r="C164">
            <v>16105</v>
          </cell>
          <cell r="D164" t="str">
            <v>16105</v>
          </cell>
          <cell r="E164" t="str">
            <v>Distribution Operations Somer</v>
          </cell>
          <cell r="F164" t="str">
            <v>Electric Operations</v>
          </cell>
          <cell r="G164" t="str">
            <v>Old Dist Ops Somerville</v>
          </cell>
          <cell r="H164" t="str">
            <v>120</v>
          </cell>
          <cell r="I164" t="str">
            <v>LT</v>
          </cell>
          <cell r="J164">
            <v>1159078.3799999999</v>
          </cell>
          <cell r="K164">
            <v>39865.96</v>
          </cell>
        </row>
        <row r="165">
          <cell r="A165" t="str">
            <v>O&amp;M</v>
          </cell>
          <cell r="B165" t="str">
            <v>Driscoll,Daniel C</v>
          </cell>
          <cell r="C165">
            <v>16105</v>
          </cell>
          <cell r="D165" t="str">
            <v>16105</v>
          </cell>
          <cell r="E165" t="str">
            <v>Old Dist Ops Somerville</v>
          </cell>
          <cell r="F165" t="str">
            <v>Electric Operations</v>
          </cell>
          <cell r="G165" t="str">
            <v>Old Dist Ops Somerville</v>
          </cell>
          <cell r="H165" t="str">
            <v>120</v>
          </cell>
          <cell r="I165" t="str">
            <v>LT</v>
          </cell>
          <cell r="L165">
            <v>51.68</v>
          </cell>
        </row>
        <row r="166">
          <cell r="A166" t="str">
            <v>O&amp;M</v>
          </cell>
          <cell r="B166" t="str">
            <v>Driscoll,Daniel C</v>
          </cell>
          <cell r="C166">
            <v>16105</v>
          </cell>
          <cell r="D166" t="str">
            <v>16105</v>
          </cell>
          <cell r="E166" t="str">
            <v>Distribution Operations Somer</v>
          </cell>
          <cell r="F166" t="str">
            <v>Electric Operations</v>
          </cell>
          <cell r="G166" t="str">
            <v>Old Dist Ops Somerville</v>
          </cell>
          <cell r="H166" t="str">
            <v>120</v>
          </cell>
          <cell r="I166" t="str">
            <v>MT</v>
          </cell>
          <cell r="J166">
            <v>100232.31</v>
          </cell>
          <cell r="K166">
            <v>4540.63</v>
          </cell>
          <cell r="M166">
            <v>3913.6</v>
          </cell>
        </row>
        <row r="167">
          <cell r="A167" t="str">
            <v>O&amp;M</v>
          </cell>
          <cell r="B167" t="str">
            <v>Driscoll,Daniel C</v>
          </cell>
          <cell r="C167">
            <v>16105</v>
          </cell>
          <cell r="D167" t="str">
            <v>16105</v>
          </cell>
          <cell r="E167" t="str">
            <v>Old Dist Ops Somerville</v>
          </cell>
          <cell r="F167" t="str">
            <v>Electric Operations</v>
          </cell>
          <cell r="G167" t="str">
            <v>Old Dist Ops Somerville</v>
          </cell>
          <cell r="H167" t="str">
            <v>120</v>
          </cell>
          <cell r="I167" t="str">
            <v>MT</v>
          </cell>
        </row>
        <row r="168">
          <cell r="A168" t="str">
            <v>O&amp;M</v>
          </cell>
          <cell r="B168" t="str">
            <v>Driscoll,Daniel C</v>
          </cell>
          <cell r="C168">
            <v>16105</v>
          </cell>
          <cell r="D168" t="str">
            <v>16105</v>
          </cell>
          <cell r="E168" t="str">
            <v>Distribution Operations Somer</v>
          </cell>
          <cell r="F168" t="str">
            <v>Electric Operations</v>
          </cell>
          <cell r="G168" t="str">
            <v>Old Dist Ops Somerville</v>
          </cell>
          <cell r="H168" t="str">
            <v>120</v>
          </cell>
          <cell r="I168" t="str">
            <v>OT</v>
          </cell>
          <cell r="J168">
            <v>20500.63</v>
          </cell>
          <cell r="K168">
            <v>6949.82</v>
          </cell>
        </row>
        <row r="169">
          <cell r="A169" t="str">
            <v>O&amp;M</v>
          </cell>
          <cell r="B169" t="str">
            <v>Driscoll,Daniel C</v>
          </cell>
          <cell r="C169">
            <v>16105</v>
          </cell>
          <cell r="D169" t="str">
            <v>16105</v>
          </cell>
          <cell r="E169" t="str">
            <v>Old Dist Ops Somerville</v>
          </cell>
          <cell r="F169" t="str">
            <v>Electric Operations</v>
          </cell>
          <cell r="G169" t="str">
            <v>Old Dist Ops Somerville</v>
          </cell>
          <cell r="H169" t="str">
            <v>120</v>
          </cell>
          <cell r="I169" t="str">
            <v>OT</v>
          </cell>
          <cell r="L169">
            <v>-25.67</v>
          </cell>
        </row>
        <row r="170">
          <cell r="A170" t="str">
            <v>O&amp;M</v>
          </cell>
          <cell r="B170" t="str">
            <v>Driscoll,Daniel C</v>
          </cell>
          <cell r="C170">
            <v>16105</v>
          </cell>
          <cell r="D170" t="str">
            <v>16105</v>
          </cell>
          <cell r="E170" t="str">
            <v>Distribution Operations Somer</v>
          </cell>
          <cell r="F170" t="str">
            <v>Electric Operations</v>
          </cell>
          <cell r="G170" t="str">
            <v>Old Dist Ops Somerville</v>
          </cell>
          <cell r="H170" t="str">
            <v>120</v>
          </cell>
          <cell r="I170" t="str">
            <v>TT</v>
          </cell>
          <cell r="J170">
            <v>756972.45</v>
          </cell>
          <cell r="K170">
            <v>31606.54</v>
          </cell>
        </row>
        <row r="171">
          <cell r="A171" t="str">
            <v>O&amp;M</v>
          </cell>
          <cell r="B171" t="str">
            <v>Driscoll,Daniel C</v>
          </cell>
          <cell r="C171">
            <v>16105</v>
          </cell>
          <cell r="D171" t="str">
            <v>16105</v>
          </cell>
          <cell r="E171" t="str">
            <v>Old Dist Ops Somerville</v>
          </cell>
          <cell r="F171" t="str">
            <v>Electric Operations</v>
          </cell>
          <cell r="G171" t="str">
            <v>Old Dist Ops Somerville</v>
          </cell>
          <cell r="H171" t="str">
            <v>120</v>
          </cell>
          <cell r="I171" t="str">
            <v>TT</v>
          </cell>
          <cell r="L171">
            <v>118.88</v>
          </cell>
        </row>
        <row r="172">
          <cell r="A172" t="str">
            <v>O&amp;M</v>
          </cell>
          <cell r="C172">
            <v>16110</v>
          </cell>
          <cell r="D172" t="str">
            <v>16110</v>
          </cell>
          <cell r="E172" t="str">
            <v>BI  - Process Mentoring</v>
          </cell>
          <cell r="H172" t="str">
            <v>120</v>
          </cell>
          <cell r="I172" t="str">
            <v>MT</v>
          </cell>
          <cell r="J172">
            <v>4634.5</v>
          </cell>
        </row>
        <row r="173">
          <cell r="A173" t="str">
            <v>O&amp;M</v>
          </cell>
          <cell r="B173" t="str">
            <v>Hallstrom,Craig A</v>
          </cell>
          <cell r="C173">
            <v>16115</v>
          </cell>
          <cell r="D173" t="str">
            <v>16115</v>
          </cell>
          <cell r="E173" t="str">
            <v>Transmission Operations Mass Ave</v>
          </cell>
          <cell r="F173" t="str">
            <v>Electric Operations</v>
          </cell>
          <cell r="G173" t="str">
            <v>Transmission Operations Mass Ave</v>
          </cell>
          <cell r="H173" t="str">
            <v>120</v>
          </cell>
          <cell r="I173" t="str">
            <v>BT</v>
          </cell>
          <cell r="J173">
            <v>82533.240000000005</v>
          </cell>
          <cell r="K173">
            <v>7880.78</v>
          </cell>
          <cell r="L173">
            <v>3259.48</v>
          </cell>
        </row>
        <row r="174">
          <cell r="A174" t="str">
            <v>O&amp;M</v>
          </cell>
          <cell r="B174" t="str">
            <v>Sullivan,Stephen T</v>
          </cell>
          <cell r="C174">
            <v>16115</v>
          </cell>
          <cell r="D174" t="str">
            <v>16115</v>
          </cell>
          <cell r="E174" t="str">
            <v>Transmission Operations Mass Ave</v>
          </cell>
          <cell r="F174" t="str">
            <v>Electric Operations</v>
          </cell>
          <cell r="G174" t="str">
            <v>BECo TRA in Comm Territory</v>
          </cell>
          <cell r="H174" t="str">
            <v>120</v>
          </cell>
          <cell r="I174" t="str">
            <v>BT</v>
          </cell>
          <cell r="J174">
            <v>82533.240000000005</v>
          </cell>
          <cell r="K174">
            <v>7880.78</v>
          </cell>
          <cell r="L174">
            <v>3259.48</v>
          </cell>
        </row>
        <row r="175">
          <cell r="A175" t="str">
            <v>CAP</v>
          </cell>
          <cell r="B175" t="str">
            <v>Hallstrom,Craig A</v>
          </cell>
          <cell r="C175">
            <v>16115</v>
          </cell>
          <cell r="D175" t="str">
            <v>16115</v>
          </cell>
          <cell r="E175" t="str">
            <v>Transmission Operations Mass Ave</v>
          </cell>
          <cell r="F175" t="str">
            <v>Electric Operations</v>
          </cell>
          <cell r="G175" t="str">
            <v>Transmission Operations Mass Ave</v>
          </cell>
          <cell r="H175" t="str">
            <v>120</v>
          </cell>
          <cell r="I175" t="str">
            <v>CB</v>
          </cell>
          <cell r="J175">
            <v>5870.01</v>
          </cell>
          <cell r="K175">
            <v>2338.25</v>
          </cell>
          <cell r="L175">
            <v>23557.87</v>
          </cell>
        </row>
        <row r="176">
          <cell r="A176" t="str">
            <v>CAP</v>
          </cell>
          <cell r="B176" t="str">
            <v>Sullivan,Stephen T</v>
          </cell>
          <cell r="C176">
            <v>16115</v>
          </cell>
          <cell r="D176" t="str">
            <v>16115</v>
          </cell>
          <cell r="E176" t="str">
            <v>Transmission Operations Mass Ave</v>
          </cell>
          <cell r="F176" t="str">
            <v>Electric Operations</v>
          </cell>
          <cell r="G176" t="str">
            <v>BECo TRA in Comm Territory</v>
          </cell>
          <cell r="H176" t="str">
            <v>120</v>
          </cell>
          <cell r="I176" t="str">
            <v>CB</v>
          </cell>
          <cell r="J176">
            <v>5870.01</v>
          </cell>
          <cell r="K176">
            <v>2338.25</v>
          </cell>
          <cell r="L176">
            <v>23557.87</v>
          </cell>
        </row>
        <row r="177">
          <cell r="A177" t="str">
            <v>CAP</v>
          </cell>
          <cell r="B177" t="str">
            <v>Hallstrom,Craig A</v>
          </cell>
          <cell r="C177">
            <v>16115</v>
          </cell>
          <cell r="D177" t="str">
            <v>16115</v>
          </cell>
          <cell r="E177" t="str">
            <v>Transmission Operations Mass Ave</v>
          </cell>
          <cell r="F177" t="str">
            <v>Electric Operations</v>
          </cell>
          <cell r="G177" t="str">
            <v>Transmission Operations Mass Ave</v>
          </cell>
          <cell r="H177" t="str">
            <v>120</v>
          </cell>
          <cell r="I177" t="str">
            <v>CI</v>
          </cell>
          <cell r="K177">
            <v>-100240.23</v>
          </cell>
          <cell r="L177">
            <v>1571820.21</v>
          </cell>
          <cell r="M177">
            <v>217.12</v>
          </cell>
        </row>
        <row r="178">
          <cell r="A178" t="str">
            <v>CAP</v>
          </cell>
          <cell r="B178" t="str">
            <v>Sullivan,Stephen T</v>
          </cell>
          <cell r="C178">
            <v>16115</v>
          </cell>
          <cell r="D178" t="str">
            <v>16115</v>
          </cell>
          <cell r="E178" t="str">
            <v>Transmission Operations Mass Ave</v>
          </cell>
          <cell r="F178" t="str">
            <v>Electric Operations</v>
          </cell>
          <cell r="G178" t="str">
            <v>BECo TRA in Comm Territory</v>
          </cell>
          <cell r="H178" t="str">
            <v>120</v>
          </cell>
          <cell r="I178" t="str">
            <v>CI</v>
          </cell>
          <cell r="K178">
            <v>-100240.23</v>
          </cell>
          <cell r="L178">
            <v>1571820.21</v>
          </cell>
          <cell r="M178">
            <v>228.96</v>
          </cell>
        </row>
        <row r="179">
          <cell r="A179" t="str">
            <v>CAP</v>
          </cell>
          <cell r="B179" t="str">
            <v>Hallstrom,Craig A</v>
          </cell>
          <cell r="C179">
            <v>16115</v>
          </cell>
          <cell r="D179" t="str">
            <v>16115</v>
          </cell>
          <cell r="E179" t="str">
            <v>Transmission Operations Mass Ave</v>
          </cell>
          <cell r="F179" t="str">
            <v>Electric Operations</v>
          </cell>
          <cell r="G179" t="str">
            <v>Transmission Operations Mass Ave</v>
          </cell>
          <cell r="H179" t="str">
            <v>120</v>
          </cell>
          <cell r="I179" t="str">
            <v>CL</v>
          </cell>
          <cell r="J179">
            <v>13204.88</v>
          </cell>
          <cell r="K179">
            <v>5317.53</v>
          </cell>
          <cell r="L179">
            <v>54280.01</v>
          </cell>
        </row>
        <row r="180">
          <cell r="A180" t="str">
            <v>CAP</v>
          </cell>
          <cell r="B180" t="str">
            <v>Sullivan,Stephen T</v>
          </cell>
          <cell r="C180">
            <v>16115</v>
          </cell>
          <cell r="D180" t="str">
            <v>16115</v>
          </cell>
          <cell r="E180" t="str">
            <v>Transmission Operations Mass Ave</v>
          </cell>
          <cell r="F180" t="str">
            <v>Electric Operations</v>
          </cell>
          <cell r="G180" t="str">
            <v>BECo TRA in Comm Territory</v>
          </cell>
          <cell r="H180" t="str">
            <v>120</v>
          </cell>
          <cell r="I180" t="str">
            <v>CL</v>
          </cell>
          <cell r="J180">
            <v>13204.88</v>
          </cell>
          <cell r="K180">
            <v>5317.53</v>
          </cell>
          <cell r="L180">
            <v>54280.01</v>
          </cell>
        </row>
        <row r="181">
          <cell r="A181" t="str">
            <v>CAP</v>
          </cell>
          <cell r="B181" t="str">
            <v>Hallstrom,Craig A</v>
          </cell>
          <cell r="C181">
            <v>16115</v>
          </cell>
          <cell r="D181" t="str">
            <v>16115</v>
          </cell>
          <cell r="E181" t="str">
            <v>Transmission Operations Mass Ave</v>
          </cell>
          <cell r="F181" t="str">
            <v>Electric Operations</v>
          </cell>
          <cell r="G181" t="str">
            <v>Transmission Operations Mass Ave</v>
          </cell>
          <cell r="H181" t="str">
            <v>120</v>
          </cell>
          <cell r="I181" t="str">
            <v>CM</v>
          </cell>
          <cell r="K181">
            <v>5470.24</v>
          </cell>
          <cell r="L181">
            <v>552</v>
          </cell>
        </row>
        <row r="182">
          <cell r="A182" t="str">
            <v>CAP</v>
          </cell>
          <cell r="B182" t="str">
            <v>Sullivan,Stephen T</v>
          </cell>
          <cell r="C182">
            <v>16115</v>
          </cell>
          <cell r="D182" t="str">
            <v>16115</v>
          </cell>
          <cell r="E182" t="str">
            <v>Transmission Operations Mass Ave</v>
          </cell>
          <cell r="F182" t="str">
            <v>Electric Operations</v>
          </cell>
          <cell r="G182" t="str">
            <v>BECo TRA in Comm Territory</v>
          </cell>
          <cell r="H182" t="str">
            <v>120</v>
          </cell>
          <cell r="I182" t="str">
            <v>CM</v>
          </cell>
          <cell r="K182">
            <v>5470.24</v>
          </cell>
          <cell r="L182">
            <v>552</v>
          </cell>
        </row>
        <row r="183">
          <cell r="A183" t="str">
            <v>CAP</v>
          </cell>
          <cell r="B183" t="str">
            <v>Hallstrom,Craig A</v>
          </cell>
          <cell r="C183">
            <v>16115</v>
          </cell>
          <cell r="D183" t="str">
            <v>16115</v>
          </cell>
          <cell r="E183" t="str">
            <v>Transmission Operations Mass Ave</v>
          </cell>
          <cell r="F183" t="str">
            <v>Electric Operations</v>
          </cell>
          <cell r="G183" t="str">
            <v>Transmission Operations Mass Ave</v>
          </cell>
          <cell r="H183" t="str">
            <v>120</v>
          </cell>
          <cell r="I183" t="str">
            <v>CT</v>
          </cell>
          <cell r="K183">
            <v>2433.04</v>
          </cell>
          <cell r="L183">
            <v>19203.490000000002</v>
          </cell>
          <cell r="M183">
            <v>574.45000000000005</v>
          </cell>
        </row>
        <row r="184">
          <cell r="A184" t="str">
            <v>CAP</v>
          </cell>
          <cell r="B184" t="str">
            <v>Sullivan,Stephen T</v>
          </cell>
          <cell r="C184">
            <v>16115</v>
          </cell>
          <cell r="D184" t="str">
            <v>16115</v>
          </cell>
          <cell r="E184" t="str">
            <v>Transmission Operations Mass Ave</v>
          </cell>
          <cell r="F184" t="str">
            <v>Electric Operations</v>
          </cell>
          <cell r="G184" t="str">
            <v>BECo TRA in Comm Territory</v>
          </cell>
          <cell r="H184" t="str">
            <v>120</v>
          </cell>
          <cell r="I184" t="str">
            <v>CT</v>
          </cell>
          <cell r="K184">
            <v>2433.04</v>
          </cell>
          <cell r="L184">
            <v>19203.490000000002</v>
          </cell>
        </row>
        <row r="185">
          <cell r="A185" t="str">
            <v>O&amp;M</v>
          </cell>
          <cell r="B185" t="str">
            <v>Hallstrom,Craig A</v>
          </cell>
          <cell r="C185">
            <v>16115</v>
          </cell>
          <cell r="D185" t="str">
            <v>16115</v>
          </cell>
          <cell r="E185" t="str">
            <v>Transmission Operations Mass Ave</v>
          </cell>
          <cell r="F185" t="str">
            <v>Electric Operations</v>
          </cell>
          <cell r="G185" t="str">
            <v>Transmission Operations Mass Ave</v>
          </cell>
          <cell r="H185" t="str">
            <v>120</v>
          </cell>
          <cell r="I185" t="str">
            <v>IT</v>
          </cell>
          <cell r="J185">
            <v>288212.21000000002</v>
          </cell>
          <cell r="K185">
            <v>112883.21</v>
          </cell>
          <cell r="L185">
            <v>356801.55</v>
          </cell>
        </row>
        <row r="186">
          <cell r="A186" t="str">
            <v>O&amp;M</v>
          </cell>
          <cell r="B186" t="str">
            <v>Sullivan,Stephen T</v>
          </cell>
          <cell r="C186">
            <v>16115</v>
          </cell>
          <cell r="D186" t="str">
            <v>16115</v>
          </cell>
          <cell r="E186" t="str">
            <v>Transmission Operations Mass Ave</v>
          </cell>
          <cell r="F186" t="str">
            <v>Electric Operations</v>
          </cell>
          <cell r="G186" t="str">
            <v>BECo TRA in Comm Territory</v>
          </cell>
          <cell r="H186" t="str">
            <v>120</v>
          </cell>
          <cell r="I186" t="str">
            <v>IT</v>
          </cell>
          <cell r="J186">
            <v>288212.21000000002</v>
          </cell>
          <cell r="K186">
            <v>112883.21</v>
          </cell>
          <cell r="L186">
            <v>356801.55</v>
          </cell>
        </row>
        <row r="187">
          <cell r="A187" t="str">
            <v>O&amp;M</v>
          </cell>
          <cell r="B187" t="str">
            <v>Hallstrom,Craig A</v>
          </cell>
          <cell r="C187">
            <v>16115</v>
          </cell>
          <cell r="D187" t="str">
            <v>16115</v>
          </cell>
          <cell r="E187" t="str">
            <v>Transmission Operations Mass Ave</v>
          </cell>
          <cell r="F187" t="str">
            <v>Electric Operations</v>
          </cell>
          <cell r="G187" t="str">
            <v>Transmission Operations Mass Ave</v>
          </cell>
          <cell r="H187" t="str">
            <v>120</v>
          </cell>
          <cell r="I187" t="str">
            <v>LT</v>
          </cell>
          <cell r="J187">
            <v>223554.21</v>
          </cell>
          <cell r="K187">
            <v>23406.27</v>
          </cell>
          <cell r="L187">
            <v>9390.36</v>
          </cell>
        </row>
        <row r="188">
          <cell r="A188" t="str">
            <v>O&amp;M</v>
          </cell>
          <cell r="B188" t="str">
            <v>Sullivan,Stephen T</v>
          </cell>
          <cell r="C188">
            <v>16115</v>
          </cell>
          <cell r="D188" t="str">
            <v>16115</v>
          </cell>
          <cell r="E188" t="str">
            <v>Transmission Operations Mass Ave</v>
          </cell>
          <cell r="F188" t="str">
            <v>Electric Operations</v>
          </cell>
          <cell r="G188" t="str">
            <v>BECo TRA in Comm Territory</v>
          </cell>
          <cell r="H188" t="str">
            <v>120</v>
          </cell>
          <cell r="I188" t="str">
            <v>LT</v>
          </cell>
          <cell r="J188">
            <v>223554.21</v>
          </cell>
          <cell r="K188">
            <v>23406.27</v>
          </cell>
          <cell r="L188">
            <v>9390.36</v>
          </cell>
        </row>
        <row r="189">
          <cell r="A189" t="str">
            <v>O&amp;M</v>
          </cell>
          <cell r="B189" t="str">
            <v>Hallstrom,Craig A</v>
          </cell>
          <cell r="C189">
            <v>16115</v>
          </cell>
          <cell r="D189" t="str">
            <v>16115</v>
          </cell>
          <cell r="E189" t="str">
            <v>Transmission Operations Mass Ave</v>
          </cell>
          <cell r="F189" t="str">
            <v>Electric Operations</v>
          </cell>
          <cell r="G189" t="str">
            <v>Transmission Operations Mass Ave</v>
          </cell>
          <cell r="H189" t="str">
            <v>120</v>
          </cell>
          <cell r="I189" t="str">
            <v>MT</v>
          </cell>
          <cell r="J189">
            <v>13128.51</v>
          </cell>
          <cell r="K189">
            <v>4358.53</v>
          </cell>
          <cell r="L189">
            <v>5977.09</v>
          </cell>
          <cell r="M189">
            <v>-417.01</v>
          </cell>
        </row>
        <row r="190">
          <cell r="A190" t="str">
            <v>O&amp;M</v>
          </cell>
          <cell r="B190" t="str">
            <v>Sullivan,Stephen T</v>
          </cell>
          <cell r="C190">
            <v>16115</v>
          </cell>
          <cell r="D190" t="str">
            <v>16115</v>
          </cell>
          <cell r="E190" t="str">
            <v>Transmission Operations Mass Ave</v>
          </cell>
          <cell r="F190" t="str">
            <v>Electric Operations</v>
          </cell>
          <cell r="G190" t="str">
            <v>BECo TRA in Comm Territory</v>
          </cell>
          <cell r="H190" t="str">
            <v>120</v>
          </cell>
          <cell r="I190" t="str">
            <v>MT</v>
          </cell>
          <cell r="J190">
            <v>13128.51</v>
          </cell>
          <cell r="K190">
            <v>4358.53</v>
          </cell>
          <cell r="L190">
            <v>5977.09</v>
          </cell>
          <cell r="M190">
            <v>2.37</v>
          </cell>
        </row>
        <row r="191">
          <cell r="A191" t="str">
            <v>O&amp;M</v>
          </cell>
          <cell r="B191" t="str">
            <v>Hallstrom,Craig A</v>
          </cell>
          <cell r="C191">
            <v>16115</v>
          </cell>
          <cell r="D191" t="str">
            <v>16115</v>
          </cell>
          <cell r="E191" t="str">
            <v>Transmission Operations Mass Ave</v>
          </cell>
          <cell r="F191" t="str">
            <v>Electric Operations</v>
          </cell>
          <cell r="G191" t="str">
            <v>Transmission Operations Mass Ave</v>
          </cell>
          <cell r="H191" t="str">
            <v>120</v>
          </cell>
          <cell r="I191" t="str">
            <v>OT</v>
          </cell>
          <cell r="J191">
            <v>129567.93</v>
          </cell>
          <cell r="K191">
            <v>18351.11</v>
          </cell>
          <cell r="L191">
            <v>467.71</v>
          </cell>
        </row>
        <row r="192">
          <cell r="A192" t="str">
            <v>O&amp;M</v>
          </cell>
          <cell r="B192" t="str">
            <v>Sullivan,Stephen T</v>
          </cell>
          <cell r="C192">
            <v>16115</v>
          </cell>
          <cell r="D192" t="str">
            <v>16115</v>
          </cell>
          <cell r="E192" t="str">
            <v>Transmission Operations Mass Ave</v>
          </cell>
          <cell r="F192" t="str">
            <v>Electric Operations</v>
          </cell>
          <cell r="G192" t="str">
            <v>BECo TRA in Comm Territory</v>
          </cell>
          <cell r="H192" t="str">
            <v>120</v>
          </cell>
          <cell r="I192" t="str">
            <v>OT</v>
          </cell>
          <cell r="J192">
            <v>129567.93</v>
          </cell>
          <cell r="K192">
            <v>18351.11</v>
          </cell>
          <cell r="L192">
            <v>467.71</v>
          </cell>
        </row>
        <row r="193">
          <cell r="A193" t="str">
            <v>O&amp;M</v>
          </cell>
          <cell r="B193" t="str">
            <v>Hallstrom,Craig A</v>
          </cell>
          <cell r="C193">
            <v>16115</v>
          </cell>
          <cell r="D193" t="str">
            <v>16115</v>
          </cell>
          <cell r="E193" t="str">
            <v>Transmission Operations Mass Ave</v>
          </cell>
          <cell r="F193" t="str">
            <v>Electric Operations</v>
          </cell>
          <cell r="G193" t="str">
            <v>Transmission Operations Mass Ave</v>
          </cell>
          <cell r="H193" t="str">
            <v>120</v>
          </cell>
          <cell r="I193" t="str">
            <v>TT</v>
          </cell>
          <cell r="J193">
            <v>34355.199999999997</v>
          </cell>
          <cell r="K193">
            <v>1799.5</v>
          </cell>
          <cell r="L193">
            <v>979.82</v>
          </cell>
          <cell r="M193">
            <v>2099.5</v>
          </cell>
        </row>
        <row r="194">
          <cell r="A194" t="str">
            <v>O&amp;M</v>
          </cell>
          <cell r="B194" t="str">
            <v>Sullivan,Stephen T</v>
          </cell>
          <cell r="C194">
            <v>16115</v>
          </cell>
          <cell r="D194" t="str">
            <v>16115</v>
          </cell>
          <cell r="E194" t="str">
            <v>Transmission Operations Mass Ave</v>
          </cell>
          <cell r="F194" t="str">
            <v>Electric Operations</v>
          </cell>
          <cell r="G194" t="str">
            <v>BECo TRA in Comm Territory</v>
          </cell>
          <cell r="H194" t="str">
            <v>120</v>
          </cell>
          <cell r="I194" t="str">
            <v>TT</v>
          </cell>
          <cell r="J194">
            <v>34355.199999999997</v>
          </cell>
          <cell r="K194">
            <v>1799.5</v>
          </cell>
          <cell r="L194">
            <v>979.82</v>
          </cell>
          <cell r="M194">
            <v>19845.2</v>
          </cell>
        </row>
        <row r="195">
          <cell r="A195" t="str">
            <v>O&amp;M</v>
          </cell>
          <cell r="C195">
            <v>16120</v>
          </cell>
          <cell r="D195" t="str">
            <v>16120</v>
          </cell>
          <cell r="E195" t="str">
            <v>Transmission Operations Somer</v>
          </cell>
          <cell r="H195" t="str">
            <v>120</v>
          </cell>
          <cell r="I195" t="str">
            <v>BT</v>
          </cell>
          <cell r="J195">
            <v>47620.72</v>
          </cell>
          <cell r="K195">
            <v>77.400000000000006</v>
          </cell>
          <cell r="L195">
            <v>1304.27</v>
          </cell>
        </row>
        <row r="196">
          <cell r="A196" t="str">
            <v>CAP</v>
          </cell>
          <cell r="C196">
            <v>16120</v>
          </cell>
          <cell r="D196" t="str">
            <v>16120</v>
          </cell>
          <cell r="E196" t="str">
            <v>Transmission Operations Somer</v>
          </cell>
          <cell r="H196" t="str">
            <v>120</v>
          </cell>
          <cell r="I196" t="str">
            <v>CB</v>
          </cell>
          <cell r="J196">
            <v>1588.4</v>
          </cell>
          <cell r="L196">
            <v>125.48</v>
          </cell>
          <cell r="M196">
            <v>24.4</v>
          </cell>
        </row>
        <row r="197">
          <cell r="A197" t="str">
            <v>CAP</v>
          </cell>
          <cell r="C197">
            <v>16120</v>
          </cell>
          <cell r="D197" t="str">
            <v>16120</v>
          </cell>
          <cell r="E197" t="str">
            <v>Transmission Operations Somer</v>
          </cell>
          <cell r="H197" t="str">
            <v>120</v>
          </cell>
          <cell r="I197" t="str">
            <v>CI</v>
          </cell>
          <cell r="J197">
            <v>83017.48</v>
          </cell>
          <cell r="K197">
            <v>0</v>
          </cell>
          <cell r="L197">
            <v>26369.03</v>
          </cell>
        </row>
        <row r="198">
          <cell r="A198" t="str">
            <v>CAP</v>
          </cell>
          <cell r="C198">
            <v>16120</v>
          </cell>
          <cell r="D198" t="str">
            <v>16120</v>
          </cell>
          <cell r="E198" t="str">
            <v>Transmission Operations Somer</v>
          </cell>
          <cell r="H198" t="str">
            <v>120</v>
          </cell>
          <cell r="I198" t="str">
            <v>CL</v>
          </cell>
          <cell r="J198">
            <v>3611.45</v>
          </cell>
          <cell r="L198">
            <v>285.2</v>
          </cell>
        </row>
        <row r="199">
          <cell r="A199" t="str">
            <v>CAP</v>
          </cell>
          <cell r="C199">
            <v>16120</v>
          </cell>
          <cell r="D199" t="str">
            <v>16120</v>
          </cell>
          <cell r="E199" t="str">
            <v>Transmission Operations Somer</v>
          </cell>
          <cell r="H199" t="str">
            <v>120</v>
          </cell>
          <cell r="I199" t="str">
            <v>CT</v>
          </cell>
          <cell r="J199">
            <v>3176.82</v>
          </cell>
          <cell r="K199">
            <v>427.79</v>
          </cell>
          <cell r="L199">
            <v>356.49</v>
          </cell>
          <cell r="M199">
            <v>806.95</v>
          </cell>
        </row>
        <row r="200">
          <cell r="A200" t="str">
            <v>O&amp;M</v>
          </cell>
          <cell r="C200">
            <v>16120</v>
          </cell>
          <cell r="D200" t="str">
            <v>16120</v>
          </cell>
          <cell r="E200" t="str">
            <v>Transmission Operations Somer</v>
          </cell>
          <cell r="H200" t="str">
            <v>120</v>
          </cell>
          <cell r="I200" t="str">
            <v>IT</v>
          </cell>
          <cell r="J200">
            <v>109512.68</v>
          </cell>
          <cell r="K200">
            <v>12.43</v>
          </cell>
          <cell r="L200">
            <v>25132.6</v>
          </cell>
        </row>
        <row r="201">
          <cell r="A201" t="str">
            <v>O&amp;M</v>
          </cell>
          <cell r="C201">
            <v>16120</v>
          </cell>
          <cell r="D201" t="str">
            <v>16120</v>
          </cell>
          <cell r="E201" t="str">
            <v>Transmission Operations Somer</v>
          </cell>
          <cell r="H201" t="str">
            <v>120</v>
          </cell>
          <cell r="I201" t="str">
            <v>LT</v>
          </cell>
          <cell r="J201">
            <v>134660.9</v>
          </cell>
          <cell r="K201">
            <v>993.48</v>
          </cell>
          <cell r="L201">
            <v>3726.59</v>
          </cell>
        </row>
        <row r="202">
          <cell r="A202" t="str">
            <v>O&amp;M</v>
          </cell>
          <cell r="C202">
            <v>16120</v>
          </cell>
          <cell r="D202" t="str">
            <v>16120</v>
          </cell>
          <cell r="E202" t="str">
            <v>Transmission Operations Somer</v>
          </cell>
          <cell r="H202" t="str">
            <v>120</v>
          </cell>
          <cell r="I202" t="str">
            <v>MT</v>
          </cell>
          <cell r="J202">
            <v>191.05</v>
          </cell>
          <cell r="K202">
            <v>122.7</v>
          </cell>
          <cell r="L202">
            <v>0</v>
          </cell>
          <cell r="M202">
            <v>-30.82</v>
          </cell>
        </row>
        <row r="203">
          <cell r="A203" t="str">
            <v>O&amp;M</v>
          </cell>
          <cell r="C203">
            <v>16120</v>
          </cell>
          <cell r="D203" t="str">
            <v>16120</v>
          </cell>
          <cell r="E203" t="str">
            <v>Transmission Operations Somer</v>
          </cell>
          <cell r="H203" t="str">
            <v>120</v>
          </cell>
          <cell r="I203" t="str">
            <v>OT</v>
          </cell>
          <cell r="J203">
            <v>-138309.81</v>
          </cell>
        </row>
        <row r="204">
          <cell r="A204" t="str">
            <v>O&amp;M</v>
          </cell>
          <cell r="C204">
            <v>16120</v>
          </cell>
          <cell r="D204" t="str">
            <v>16120</v>
          </cell>
          <cell r="E204" t="str">
            <v>Transmission Operations Somer</v>
          </cell>
          <cell r="H204" t="str">
            <v>120</v>
          </cell>
          <cell r="I204" t="str">
            <v>TT</v>
          </cell>
          <cell r="J204">
            <v>101687.15</v>
          </cell>
          <cell r="K204">
            <v>1877.04</v>
          </cell>
          <cell r="L204">
            <v>1125.3800000000001</v>
          </cell>
          <cell r="M204">
            <v>2931</v>
          </cell>
        </row>
        <row r="205">
          <cell r="A205" t="str">
            <v>O&amp;M</v>
          </cell>
          <cell r="B205" t="str">
            <v>Tzimorangas,John G</v>
          </cell>
          <cell r="C205">
            <v>16125</v>
          </cell>
          <cell r="D205" t="str">
            <v>16125</v>
          </cell>
          <cell r="E205" t="str">
            <v>Distribution Operations Camb</v>
          </cell>
          <cell r="F205" t="str">
            <v>Electric Operations</v>
          </cell>
          <cell r="G205" t="str">
            <v>OLD Distribution Operations Camb</v>
          </cell>
          <cell r="H205" t="str">
            <v>120</v>
          </cell>
          <cell r="I205" t="str">
            <v>BT</v>
          </cell>
          <cell r="J205">
            <v>16159.3</v>
          </cell>
          <cell r="K205">
            <v>458.33</v>
          </cell>
        </row>
        <row r="206">
          <cell r="A206" t="str">
            <v>CAP</v>
          </cell>
          <cell r="B206" t="str">
            <v>Tzimorangas,John G</v>
          </cell>
          <cell r="C206">
            <v>16125</v>
          </cell>
          <cell r="D206" t="str">
            <v>16125</v>
          </cell>
          <cell r="E206" t="str">
            <v>Distribution Operations Camb</v>
          </cell>
          <cell r="F206" t="str">
            <v>Electric Operations</v>
          </cell>
          <cell r="G206" t="str">
            <v>OLD Distribution Operations Camb</v>
          </cell>
          <cell r="H206" t="str">
            <v>120</v>
          </cell>
          <cell r="I206" t="str">
            <v>CB</v>
          </cell>
          <cell r="J206">
            <v>-61.050000000000082</v>
          </cell>
          <cell r="K206">
            <v>1153.8399999999999</v>
          </cell>
          <cell r="M206">
            <v>569.5</v>
          </cell>
        </row>
        <row r="207">
          <cell r="A207" t="str">
            <v>CAP</v>
          </cell>
          <cell r="B207" t="str">
            <v>Tzimorangas,John G</v>
          </cell>
          <cell r="C207">
            <v>16125</v>
          </cell>
          <cell r="D207" t="str">
            <v>16125</v>
          </cell>
          <cell r="E207" t="str">
            <v>Distribution Operations Camb</v>
          </cell>
          <cell r="F207" t="str">
            <v>Electric Operations</v>
          </cell>
          <cell r="G207" t="str">
            <v>OLD Distribution Operations Camb</v>
          </cell>
          <cell r="H207" t="str">
            <v>120</v>
          </cell>
          <cell r="I207" t="str">
            <v>CI</v>
          </cell>
          <cell r="J207">
            <v>0.2</v>
          </cell>
          <cell r="K207">
            <v>5700.41</v>
          </cell>
        </row>
        <row r="208">
          <cell r="A208" t="str">
            <v>CAP</v>
          </cell>
          <cell r="B208" t="str">
            <v>Tzimorangas,John G</v>
          </cell>
          <cell r="C208">
            <v>16125</v>
          </cell>
          <cell r="D208" t="str">
            <v>16125</v>
          </cell>
          <cell r="E208" t="str">
            <v>OLD Distribution Operations Camb</v>
          </cell>
          <cell r="F208" t="str">
            <v>Electric Operations</v>
          </cell>
          <cell r="G208" t="str">
            <v>OLD Distribution Operations Camb</v>
          </cell>
          <cell r="H208" t="str">
            <v>120</v>
          </cell>
          <cell r="I208" t="str">
            <v>CI</v>
          </cell>
          <cell r="L208">
            <v>0</v>
          </cell>
        </row>
        <row r="209">
          <cell r="A209" t="str">
            <v>CAP</v>
          </cell>
          <cell r="B209" t="str">
            <v>Tzimorangas,John G</v>
          </cell>
          <cell r="C209">
            <v>16125</v>
          </cell>
          <cell r="D209" t="str">
            <v>16125</v>
          </cell>
          <cell r="E209" t="str">
            <v>Distribution Operations Camb</v>
          </cell>
          <cell r="F209" t="str">
            <v>Electric Operations</v>
          </cell>
          <cell r="G209" t="str">
            <v>OLD Distribution Operations Camb</v>
          </cell>
          <cell r="H209" t="str">
            <v>120</v>
          </cell>
          <cell r="I209" t="str">
            <v>CL</v>
          </cell>
          <cell r="J209">
            <v>-119.94</v>
          </cell>
          <cell r="K209">
            <v>2746.24</v>
          </cell>
        </row>
        <row r="210">
          <cell r="A210" t="str">
            <v>CAP</v>
          </cell>
          <cell r="B210" t="str">
            <v>Tzimorangas,John G</v>
          </cell>
          <cell r="C210">
            <v>16125</v>
          </cell>
          <cell r="D210" t="str">
            <v>16125</v>
          </cell>
          <cell r="E210" t="str">
            <v>Distribution Operations Camb</v>
          </cell>
          <cell r="F210" t="str">
            <v>Electric Operations</v>
          </cell>
          <cell r="G210" t="str">
            <v>OLD Distribution Operations Camb</v>
          </cell>
          <cell r="H210" t="str">
            <v>120</v>
          </cell>
          <cell r="I210" t="str">
            <v>CM</v>
          </cell>
          <cell r="J210">
            <v>5830.84</v>
          </cell>
        </row>
        <row r="211">
          <cell r="A211" t="str">
            <v>CAP</v>
          </cell>
          <cell r="B211" t="str">
            <v>Tzimorangas,John G</v>
          </cell>
          <cell r="C211">
            <v>16125</v>
          </cell>
          <cell r="D211" t="str">
            <v>16125</v>
          </cell>
          <cell r="E211" t="str">
            <v>Distribution Operations Camb</v>
          </cell>
          <cell r="F211" t="str">
            <v>Electric Operations</v>
          </cell>
          <cell r="G211" t="str">
            <v>OLD Distribution Operations Camb</v>
          </cell>
          <cell r="H211" t="str">
            <v>120</v>
          </cell>
          <cell r="I211" t="str">
            <v>CT</v>
          </cell>
          <cell r="J211">
            <v>7621.57</v>
          </cell>
          <cell r="K211">
            <v>2011</v>
          </cell>
        </row>
        <row r="212">
          <cell r="A212" t="str">
            <v>O&amp;M</v>
          </cell>
          <cell r="B212" t="str">
            <v>Tzimorangas,John G</v>
          </cell>
          <cell r="C212">
            <v>16125</v>
          </cell>
          <cell r="D212" t="str">
            <v>16125</v>
          </cell>
          <cell r="E212" t="str">
            <v>Distribution Operations Camb</v>
          </cell>
          <cell r="F212" t="str">
            <v>Electric Operations</v>
          </cell>
          <cell r="G212" t="str">
            <v>OLD Distribution Operations Camb</v>
          </cell>
          <cell r="H212" t="str">
            <v>120</v>
          </cell>
          <cell r="I212" t="str">
            <v>IT</v>
          </cell>
          <cell r="J212">
            <v>7776.87</v>
          </cell>
          <cell r="K212">
            <v>11501.56</v>
          </cell>
        </row>
        <row r="213">
          <cell r="A213" t="str">
            <v>O&amp;M</v>
          </cell>
          <cell r="B213" t="str">
            <v>Tzimorangas,John G</v>
          </cell>
          <cell r="C213">
            <v>16125</v>
          </cell>
          <cell r="D213" t="str">
            <v>16125</v>
          </cell>
          <cell r="E213" t="str">
            <v>Distribution Operations Camb</v>
          </cell>
          <cell r="F213" t="str">
            <v>Electric Operations</v>
          </cell>
          <cell r="G213" t="str">
            <v>OLD Distribution Operations Camb</v>
          </cell>
          <cell r="H213" t="str">
            <v>120</v>
          </cell>
          <cell r="I213" t="str">
            <v>LT</v>
          </cell>
          <cell r="J213">
            <v>45934.33</v>
          </cell>
          <cell r="K213">
            <v>1309.52</v>
          </cell>
        </row>
        <row r="214">
          <cell r="A214" t="str">
            <v>O&amp;M</v>
          </cell>
          <cell r="B214" t="str">
            <v>Tzimorangas,John G</v>
          </cell>
          <cell r="C214">
            <v>16125</v>
          </cell>
          <cell r="D214" t="str">
            <v>16125</v>
          </cell>
          <cell r="E214" t="str">
            <v>Distribution Operations Camb</v>
          </cell>
          <cell r="F214" t="str">
            <v>Electric Operations</v>
          </cell>
          <cell r="G214" t="str">
            <v>OLD Distribution Operations Camb</v>
          </cell>
          <cell r="H214" t="str">
            <v>120</v>
          </cell>
          <cell r="I214" t="str">
            <v>MT</v>
          </cell>
          <cell r="J214">
            <v>7375</v>
          </cell>
          <cell r="M214">
            <v>0</v>
          </cell>
        </row>
        <row r="215">
          <cell r="A215" t="str">
            <v>O&amp;M</v>
          </cell>
          <cell r="B215" t="str">
            <v>Tzimorangas,John G</v>
          </cell>
          <cell r="C215">
            <v>16125</v>
          </cell>
          <cell r="D215" t="str">
            <v>16125</v>
          </cell>
          <cell r="E215" t="str">
            <v>Distribution Operations Camb</v>
          </cell>
          <cell r="F215" t="str">
            <v>Electric Operations</v>
          </cell>
          <cell r="G215" t="str">
            <v>OLD Distribution Operations Camb</v>
          </cell>
          <cell r="H215" t="str">
            <v>120</v>
          </cell>
          <cell r="I215" t="str">
            <v>OT</v>
          </cell>
          <cell r="J215">
            <v>17985.18</v>
          </cell>
          <cell r="K215">
            <v>0</v>
          </cell>
        </row>
        <row r="216">
          <cell r="A216" t="str">
            <v>O&amp;M</v>
          </cell>
          <cell r="B216" t="str">
            <v>Tzimorangas,John G</v>
          </cell>
          <cell r="C216">
            <v>16125</v>
          </cell>
          <cell r="D216" t="str">
            <v>16125</v>
          </cell>
          <cell r="E216" t="str">
            <v>Distribution Operations Camb</v>
          </cell>
          <cell r="F216" t="str">
            <v>Electric Operations</v>
          </cell>
          <cell r="G216" t="str">
            <v>OLD Distribution Operations Camb</v>
          </cell>
          <cell r="H216" t="str">
            <v>120</v>
          </cell>
          <cell r="I216" t="str">
            <v>TT</v>
          </cell>
          <cell r="J216">
            <v>8536.82</v>
          </cell>
          <cell r="M216">
            <v>6536.58</v>
          </cell>
        </row>
        <row r="217">
          <cell r="A217" t="str">
            <v>O&amp;M</v>
          </cell>
          <cell r="B217" t="str">
            <v>Tzimorangas,John G</v>
          </cell>
          <cell r="C217">
            <v>16125</v>
          </cell>
          <cell r="D217" t="str">
            <v>16125</v>
          </cell>
          <cell r="E217" t="str">
            <v>OLD Distribution Operations Camb</v>
          </cell>
          <cell r="F217" t="str">
            <v>Electric Operations</v>
          </cell>
          <cell r="G217" t="str">
            <v>OLD Distribution Operations Camb</v>
          </cell>
          <cell r="H217" t="str">
            <v>120</v>
          </cell>
          <cell r="I217" t="str">
            <v>TT</v>
          </cell>
          <cell r="L217">
            <v>855.36</v>
          </cell>
          <cell r="M217">
            <v>3601.05</v>
          </cell>
        </row>
        <row r="218">
          <cell r="A218" t="str">
            <v>O&amp;M</v>
          </cell>
          <cell r="B218" t="str">
            <v>Tzimorangas,John G</v>
          </cell>
          <cell r="C218">
            <v>16130</v>
          </cell>
          <cell r="D218" t="str">
            <v>16130</v>
          </cell>
          <cell r="E218" t="str">
            <v>Transmission Operations Camb</v>
          </cell>
          <cell r="F218" t="str">
            <v>Electric Operations</v>
          </cell>
          <cell r="G218" t="str">
            <v>OLD Transmission Operations Camb</v>
          </cell>
          <cell r="H218" t="str">
            <v>120</v>
          </cell>
          <cell r="I218" t="str">
            <v>IT</v>
          </cell>
          <cell r="J218">
            <v>156.84</v>
          </cell>
          <cell r="K218">
            <v>1538.23</v>
          </cell>
        </row>
        <row r="219">
          <cell r="A219" t="str">
            <v>O&amp;M</v>
          </cell>
          <cell r="B219" t="str">
            <v>Andreas,Philip B</v>
          </cell>
          <cell r="C219">
            <v>16135</v>
          </cell>
          <cell r="D219" t="str">
            <v>16135</v>
          </cell>
          <cell r="E219" t="str">
            <v>Craft School</v>
          </cell>
          <cell r="F219" t="str">
            <v>Electric Operations</v>
          </cell>
          <cell r="G219" t="str">
            <v>Craft School</v>
          </cell>
          <cell r="H219" t="str">
            <v>120</v>
          </cell>
          <cell r="I219" t="str">
            <v>BT</v>
          </cell>
          <cell r="L219">
            <v>41099.730000000003</v>
          </cell>
          <cell r="M219">
            <v>0</v>
          </cell>
        </row>
        <row r="220">
          <cell r="A220" t="str">
            <v>O&amp;M</v>
          </cell>
          <cell r="B220" t="str">
            <v>Andreas,Philip B</v>
          </cell>
          <cell r="C220">
            <v>16135</v>
          </cell>
          <cell r="D220" t="str">
            <v>16135</v>
          </cell>
          <cell r="E220" t="str">
            <v>Operations Mgr, Fram. Wlp and Wlt</v>
          </cell>
          <cell r="F220" t="str">
            <v>Electric Operations</v>
          </cell>
          <cell r="G220" t="str">
            <v>Craft School</v>
          </cell>
          <cell r="H220" t="str">
            <v>120</v>
          </cell>
          <cell r="I220" t="str">
            <v>BT</v>
          </cell>
          <cell r="J220">
            <v>201716.18</v>
          </cell>
          <cell r="K220">
            <v>1379.7</v>
          </cell>
        </row>
        <row r="221">
          <cell r="A221" t="str">
            <v>CAP</v>
          </cell>
          <cell r="B221" t="str">
            <v>Andreas,Philip B</v>
          </cell>
          <cell r="C221">
            <v>16135</v>
          </cell>
          <cell r="D221" t="str">
            <v>16135</v>
          </cell>
          <cell r="E221" t="str">
            <v>Craft School</v>
          </cell>
          <cell r="F221" t="str">
            <v>Electric Operations</v>
          </cell>
          <cell r="G221" t="str">
            <v>Craft School</v>
          </cell>
          <cell r="H221" t="str">
            <v>120</v>
          </cell>
          <cell r="I221" t="str">
            <v>CB</v>
          </cell>
          <cell r="K221">
            <v>0</v>
          </cell>
          <cell r="M221">
            <v>55.45</v>
          </cell>
        </row>
        <row r="222">
          <cell r="A222" t="str">
            <v>CAP</v>
          </cell>
          <cell r="B222" t="str">
            <v>Andreas,Philip B</v>
          </cell>
          <cell r="C222">
            <v>16135</v>
          </cell>
          <cell r="D222" t="str">
            <v>16135</v>
          </cell>
          <cell r="E222" t="str">
            <v>Operations Mgr, Fram. Wlp and Wlt</v>
          </cell>
          <cell r="F222" t="str">
            <v>Electric Operations</v>
          </cell>
          <cell r="G222" t="str">
            <v>Craft School</v>
          </cell>
          <cell r="H222" t="str">
            <v>120</v>
          </cell>
          <cell r="I222" t="str">
            <v>CB</v>
          </cell>
          <cell r="J222">
            <v>45568.14</v>
          </cell>
          <cell r="M222">
            <v>132.37</v>
          </cell>
        </row>
        <row r="223">
          <cell r="A223" t="str">
            <v>CAP</v>
          </cell>
          <cell r="B223" t="str">
            <v>Andreas,Philip B</v>
          </cell>
          <cell r="C223">
            <v>16135</v>
          </cell>
          <cell r="D223" t="str">
            <v>16135</v>
          </cell>
          <cell r="E223" t="str">
            <v>Craft School</v>
          </cell>
          <cell r="F223" t="str">
            <v>Electric Operations</v>
          </cell>
          <cell r="G223" t="str">
            <v>Craft School</v>
          </cell>
          <cell r="H223" t="str">
            <v>120</v>
          </cell>
          <cell r="I223" t="str">
            <v>CI</v>
          </cell>
          <cell r="K223">
            <v>1255.6199999999999</v>
          </cell>
        </row>
        <row r="224">
          <cell r="A224" t="str">
            <v>CAP</v>
          </cell>
          <cell r="B224" t="str">
            <v>Andreas,Philip B</v>
          </cell>
          <cell r="C224">
            <v>16135</v>
          </cell>
          <cell r="D224" t="str">
            <v>16135</v>
          </cell>
          <cell r="E224" t="str">
            <v>Craft School</v>
          </cell>
          <cell r="F224" t="str">
            <v>Electric Operations</v>
          </cell>
          <cell r="G224" t="str">
            <v>Craft School</v>
          </cell>
          <cell r="H224" t="str">
            <v>120</v>
          </cell>
          <cell r="I224" t="str">
            <v>CL</v>
          </cell>
          <cell r="K224">
            <v>0</v>
          </cell>
        </row>
        <row r="225">
          <cell r="A225" t="str">
            <v>CAP</v>
          </cell>
          <cell r="B225" t="str">
            <v>Andreas,Philip B</v>
          </cell>
          <cell r="C225">
            <v>16135</v>
          </cell>
          <cell r="D225" t="str">
            <v>16135</v>
          </cell>
          <cell r="E225" t="str">
            <v>Operations Mgr, Fram. Wlp and Wlt</v>
          </cell>
          <cell r="F225" t="str">
            <v>Electric Operations</v>
          </cell>
          <cell r="G225" t="str">
            <v>Craft School</v>
          </cell>
          <cell r="H225" t="str">
            <v>120</v>
          </cell>
          <cell r="I225" t="str">
            <v>CL</v>
          </cell>
          <cell r="J225">
            <v>103352.25</v>
          </cell>
        </row>
        <row r="226">
          <cell r="A226" t="str">
            <v>CAP</v>
          </cell>
          <cell r="B226" t="str">
            <v>Andreas,Philip B</v>
          </cell>
          <cell r="C226">
            <v>16135</v>
          </cell>
          <cell r="D226" t="str">
            <v>16135</v>
          </cell>
          <cell r="E226" t="str">
            <v>Craft School</v>
          </cell>
          <cell r="F226" t="str">
            <v>Electric Operations</v>
          </cell>
          <cell r="G226" t="str">
            <v>Craft School</v>
          </cell>
          <cell r="H226" t="str">
            <v>120</v>
          </cell>
          <cell r="I226" t="str">
            <v>CT</v>
          </cell>
          <cell r="K226">
            <v>0</v>
          </cell>
        </row>
        <row r="227">
          <cell r="A227" t="str">
            <v>CAP</v>
          </cell>
          <cell r="B227" t="str">
            <v>Andreas,Philip B</v>
          </cell>
          <cell r="C227">
            <v>16135</v>
          </cell>
          <cell r="D227" t="str">
            <v>16135</v>
          </cell>
          <cell r="E227" t="str">
            <v>Operations Mgr, Fram. Wlp and Wlt</v>
          </cell>
          <cell r="F227" t="str">
            <v>Electric Operations</v>
          </cell>
          <cell r="G227" t="str">
            <v>Craft School</v>
          </cell>
          <cell r="H227" t="str">
            <v>120</v>
          </cell>
          <cell r="I227" t="str">
            <v>CT</v>
          </cell>
          <cell r="J227">
            <v>9469.3799999999992</v>
          </cell>
        </row>
        <row r="228">
          <cell r="A228" t="str">
            <v>O&amp;M</v>
          </cell>
          <cell r="B228" t="str">
            <v>Andreas,Philip B</v>
          </cell>
          <cell r="C228">
            <v>16135</v>
          </cell>
          <cell r="D228" t="str">
            <v>16135</v>
          </cell>
          <cell r="E228" t="str">
            <v>Operations Mgr, Fram. Wlp and Wlt</v>
          </cell>
          <cell r="F228" t="str">
            <v>Electric Operations</v>
          </cell>
          <cell r="G228" t="str">
            <v>Craft School</v>
          </cell>
          <cell r="H228" t="str">
            <v>120</v>
          </cell>
          <cell r="I228" t="str">
            <v>IT</v>
          </cell>
          <cell r="J228">
            <v>-26500.43</v>
          </cell>
          <cell r="K228">
            <v>1529.06</v>
          </cell>
          <cell r="M228">
            <v>24756.32</v>
          </cell>
        </row>
        <row r="229">
          <cell r="A229" t="str">
            <v>O&amp;M</v>
          </cell>
          <cell r="B229" t="str">
            <v>Andreas,Philip B</v>
          </cell>
          <cell r="C229">
            <v>16135</v>
          </cell>
          <cell r="D229" t="str">
            <v>16135</v>
          </cell>
          <cell r="E229" t="str">
            <v>Craft School</v>
          </cell>
          <cell r="F229" t="str">
            <v>Electric Operations</v>
          </cell>
          <cell r="G229" t="str">
            <v>Craft School</v>
          </cell>
          <cell r="H229" t="str">
            <v>120</v>
          </cell>
          <cell r="I229" t="str">
            <v>LT</v>
          </cell>
          <cell r="L229">
            <v>117840.55</v>
          </cell>
        </row>
        <row r="230">
          <cell r="A230" t="str">
            <v>O&amp;M</v>
          </cell>
          <cell r="B230" t="str">
            <v>Andreas,Philip B</v>
          </cell>
          <cell r="C230">
            <v>16135</v>
          </cell>
          <cell r="D230" t="str">
            <v>16135</v>
          </cell>
          <cell r="E230" t="str">
            <v>Operations Mgr, Fram. Wlp and Wlt</v>
          </cell>
          <cell r="F230" t="str">
            <v>Electric Operations</v>
          </cell>
          <cell r="G230" t="str">
            <v>Craft School</v>
          </cell>
          <cell r="H230" t="str">
            <v>120</v>
          </cell>
          <cell r="I230" t="str">
            <v>LT</v>
          </cell>
          <cell r="J230">
            <v>588938.61</v>
          </cell>
          <cell r="K230">
            <v>3952.3</v>
          </cell>
        </row>
        <row r="231">
          <cell r="A231" t="str">
            <v>O&amp;M</v>
          </cell>
          <cell r="B231" t="str">
            <v>Andreas,Philip B</v>
          </cell>
          <cell r="C231">
            <v>16135</v>
          </cell>
          <cell r="D231" t="str">
            <v>16135</v>
          </cell>
          <cell r="E231" t="str">
            <v>Operations Mgr, Fram. Wlp and Wlt</v>
          </cell>
          <cell r="F231" t="str">
            <v>Electric Operations</v>
          </cell>
          <cell r="G231" t="str">
            <v>Craft School</v>
          </cell>
          <cell r="H231" t="str">
            <v>120</v>
          </cell>
          <cell r="I231" t="str">
            <v>MT</v>
          </cell>
          <cell r="J231">
            <v>-26.08</v>
          </cell>
          <cell r="M231">
            <v>-0.5</v>
          </cell>
        </row>
        <row r="232">
          <cell r="A232" t="str">
            <v>O&amp;M</v>
          </cell>
          <cell r="B232" t="str">
            <v>Andreas,Philip B</v>
          </cell>
          <cell r="C232">
            <v>16135</v>
          </cell>
          <cell r="D232" t="str">
            <v>16135</v>
          </cell>
          <cell r="E232" t="str">
            <v>Craft School</v>
          </cell>
          <cell r="F232" t="str">
            <v>Electric Operations</v>
          </cell>
          <cell r="G232" t="str">
            <v>Craft School</v>
          </cell>
          <cell r="H232" t="str">
            <v>120</v>
          </cell>
          <cell r="I232" t="str">
            <v>OT</v>
          </cell>
          <cell r="L232">
            <v>320.91000000000003</v>
          </cell>
        </row>
        <row r="233">
          <cell r="A233" t="str">
            <v>O&amp;M</v>
          </cell>
          <cell r="B233" t="str">
            <v>Andreas,Philip B</v>
          </cell>
          <cell r="C233">
            <v>16135</v>
          </cell>
          <cell r="D233" t="str">
            <v>16135</v>
          </cell>
          <cell r="E233" t="str">
            <v>Operations Mgr, Fram. Wlp and Wlt</v>
          </cell>
          <cell r="F233" t="str">
            <v>Electric Operations</v>
          </cell>
          <cell r="G233" t="str">
            <v>Craft School</v>
          </cell>
          <cell r="H233" t="str">
            <v>120</v>
          </cell>
          <cell r="I233" t="str">
            <v>OT</v>
          </cell>
          <cell r="J233">
            <v>94456.12</v>
          </cell>
          <cell r="K233">
            <v>-8183.33</v>
          </cell>
        </row>
        <row r="234">
          <cell r="A234" t="str">
            <v>O&amp;M</v>
          </cell>
          <cell r="B234" t="str">
            <v>Andreas,Philip B</v>
          </cell>
          <cell r="C234">
            <v>16135</v>
          </cell>
          <cell r="D234" t="str">
            <v>16135</v>
          </cell>
          <cell r="E234" t="str">
            <v>Craft School</v>
          </cell>
          <cell r="F234" t="str">
            <v>Electric Operations</v>
          </cell>
          <cell r="G234" t="str">
            <v>Craft School</v>
          </cell>
          <cell r="H234" t="str">
            <v>120</v>
          </cell>
          <cell r="I234" t="str">
            <v>TT</v>
          </cell>
          <cell r="L234">
            <v>0</v>
          </cell>
          <cell r="M234">
            <v>3758.28</v>
          </cell>
        </row>
        <row r="235">
          <cell r="A235" t="str">
            <v>O&amp;M</v>
          </cell>
          <cell r="B235" t="str">
            <v>Andreas,Philip B</v>
          </cell>
          <cell r="C235">
            <v>16135</v>
          </cell>
          <cell r="D235" t="str">
            <v>16135</v>
          </cell>
          <cell r="E235" t="str">
            <v>Operations Mgr, Fram. Wlp and Wlt</v>
          </cell>
          <cell r="F235" t="str">
            <v>Electric Operations</v>
          </cell>
          <cell r="G235" t="str">
            <v>Craft School</v>
          </cell>
          <cell r="H235" t="str">
            <v>120</v>
          </cell>
          <cell r="I235" t="str">
            <v>TT</v>
          </cell>
          <cell r="J235">
            <v>30082.94</v>
          </cell>
          <cell r="K235">
            <v>4312.8</v>
          </cell>
        </row>
        <row r="236">
          <cell r="A236" t="str">
            <v>O&amp;M</v>
          </cell>
          <cell r="B236" t="str">
            <v>Driscoll,Daniel C</v>
          </cell>
          <cell r="C236">
            <v>16140</v>
          </cell>
          <cell r="D236" t="str">
            <v>16140</v>
          </cell>
          <cell r="E236" t="str">
            <v>Distribution Operations Framingham</v>
          </cell>
          <cell r="F236" t="str">
            <v>Electric Operations</v>
          </cell>
          <cell r="G236" t="str">
            <v>OLD Dist Ops Framingham</v>
          </cell>
          <cell r="H236" t="str">
            <v>120</v>
          </cell>
          <cell r="I236" t="str">
            <v>BT</v>
          </cell>
          <cell r="J236">
            <v>240534.81</v>
          </cell>
          <cell r="K236">
            <v>1506.51</v>
          </cell>
        </row>
        <row r="237">
          <cell r="A237" t="str">
            <v>O&amp;M</v>
          </cell>
          <cell r="B237" t="str">
            <v>Driscoll,Daniel C</v>
          </cell>
          <cell r="C237">
            <v>16140</v>
          </cell>
          <cell r="D237" t="str">
            <v>16140</v>
          </cell>
          <cell r="E237" t="str">
            <v>OLD Dist Ops Framingham</v>
          </cell>
          <cell r="F237" t="str">
            <v>Electric Operations</v>
          </cell>
          <cell r="G237" t="str">
            <v>OLD Dist Ops Framingham</v>
          </cell>
          <cell r="H237" t="str">
            <v>120</v>
          </cell>
          <cell r="I237" t="str">
            <v>BT</v>
          </cell>
          <cell r="L237">
            <v>0.02</v>
          </cell>
        </row>
        <row r="238">
          <cell r="A238" t="str">
            <v>CAP</v>
          </cell>
          <cell r="B238" t="str">
            <v>Driscoll,Daniel C</v>
          </cell>
          <cell r="C238">
            <v>16140</v>
          </cell>
          <cell r="D238" t="str">
            <v>16140</v>
          </cell>
          <cell r="E238" t="str">
            <v>Distribution Operations Framingham</v>
          </cell>
          <cell r="F238" t="str">
            <v>Electric Operations</v>
          </cell>
          <cell r="G238" t="str">
            <v>OLD Dist Ops Framingham</v>
          </cell>
          <cell r="H238" t="str">
            <v>120</v>
          </cell>
          <cell r="I238" t="str">
            <v>CB</v>
          </cell>
          <cell r="J238">
            <v>87789.81</v>
          </cell>
          <cell r="M238">
            <v>57.79</v>
          </cell>
        </row>
        <row r="239">
          <cell r="A239" t="str">
            <v>CAP</v>
          </cell>
          <cell r="B239" t="str">
            <v>Driscoll,Daniel C</v>
          </cell>
          <cell r="C239">
            <v>16140</v>
          </cell>
          <cell r="D239" t="str">
            <v>16140</v>
          </cell>
          <cell r="E239" t="str">
            <v>OLD Dist Ops Framingham</v>
          </cell>
          <cell r="F239" t="str">
            <v>Electric Operations</v>
          </cell>
          <cell r="G239" t="str">
            <v>OLD Dist Ops Framingham</v>
          </cell>
          <cell r="H239" t="str">
            <v>120</v>
          </cell>
          <cell r="I239" t="str">
            <v>CB</v>
          </cell>
          <cell r="K239">
            <v>5861.64</v>
          </cell>
          <cell r="L239">
            <v>418.51</v>
          </cell>
        </row>
        <row r="240">
          <cell r="A240" t="str">
            <v>CAP</v>
          </cell>
          <cell r="B240" t="str">
            <v>Driscoll,Daniel C</v>
          </cell>
          <cell r="C240">
            <v>16140</v>
          </cell>
          <cell r="D240" t="str">
            <v>16140</v>
          </cell>
          <cell r="E240" t="str">
            <v>Distribution Operations Framingham</v>
          </cell>
          <cell r="F240" t="str">
            <v>Electric Operations</v>
          </cell>
          <cell r="G240" t="str">
            <v>OLD Dist Ops Framingham</v>
          </cell>
          <cell r="H240" t="str">
            <v>120</v>
          </cell>
          <cell r="I240" t="str">
            <v>CI</v>
          </cell>
          <cell r="J240">
            <v>99494.02</v>
          </cell>
        </row>
        <row r="241">
          <cell r="A241" t="str">
            <v>CAP</v>
          </cell>
          <cell r="B241" t="str">
            <v>Driscoll,Daniel C</v>
          </cell>
          <cell r="C241">
            <v>16140</v>
          </cell>
          <cell r="D241" t="str">
            <v>16140</v>
          </cell>
          <cell r="E241" t="str">
            <v>OLD Dist Ops Framingham</v>
          </cell>
          <cell r="F241" t="str">
            <v>Electric Operations</v>
          </cell>
          <cell r="G241" t="str">
            <v>OLD Dist Ops Framingham</v>
          </cell>
          <cell r="H241" t="str">
            <v>120</v>
          </cell>
          <cell r="I241" t="str">
            <v>CI</v>
          </cell>
          <cell r="K241">
            <v>8267.08</v>
          </cell>
          <cell r="L241">
            <v>14364.46</v>
          </cell>
        </row>
        <row r="242">
          <cell r="A242" t="str">
            <v>CAP</v>
          </cell>
          <cell r="B242" t="str">
            <v>Driscoll,Daniel C</v>
          </cell>
          <cell r="C242">
            <v>16140</v>
          </cell>
          <cell r="D242" t="str">
            <v>16140</v>
          </cell>
          <cell r="E242" t="str">
            <v>Distribution Operations Framingham</v>
          </cell>
          <cell r="F242" t="str">
            <v>Electric Operations</v>
          </cell>
          <cell r="G242" t="str">
            <v>OLD Dist Ops Framingham</v>
          </cell>
          <cell r="H242" t="str">
            <v>120</v>
          </cell>
          <cell r="I242" t="str">
            <v>CL</v>
          </cell>
          <cell r="J242">
            <v>197151.67</v>
          </cell>
          <cell r="M242">
            <v>18792</v>
          </cell>
        </row>
        <row r="243">
          <cell r="A243" t="str">
            <v>CAP</v>
          </cell>
          <cell r="B243" t="str">
            <v>Driscoll,Daniel C</v>
          </cell>
          <cell r="C243">
            <v>16140</v>
          </cell>
          <cell r="D243" t="str">
            <v>16140</v>
          </cell>
          <cell r="E243" t="str">
            <v>OLD Dist Ops Framingham</v>
          </cell>
          <cell r="F243" t="str">
            <v>Electric Operations</v>
          </cell>
          <cell r="G243" t="str">
            <v>OLD Dist Ops Framingham</v>
          </cell>
          <cell r="H243" t="str">
            <v>120</v>
          </cell>
          <cell r="I243" t="str">
            <v>CL</v>
          </cell>
          <cell r="K243">
            <v>13274.35</v>
          </cell>
          <cell r="L243">
            <v>966.08</v>
          </cell>
          <cell r="M243">
            <v>56473.68</v>
          </cell>
        </row>
        <row r="244">
          <cell r="A244" t="str">
            <v>CAP</v>
          </cell>
          <cell r="B244" t="str">
            <v>Driscoll,Daniel C</v>
          </cell>
          <cell r="C244">
            <v>16140</v>
          </cell>
          <cell r="D244" t="str">
            <v>16140</v>
          </cell>
          <cell r="E244" t="str">
            <v>Distribution Operations Framingham</v>
          </cell>
          <cell r="F244" t="str">
            <v>Electric Operations</v>
          </cell>
          <cell r="G244" t="str">
            <v>OLD Dist Ops Framingham</v>
          </cell>
          <cell r="H244" t="str">
            <v>120</v>
          </cell>
          <cell r="I244" t="str">
            <v>CM</v>
          </cell>
          <cell r="J244">
            <v>328932.02</v>
          </cell>
        </row>
        <row r="245">
          <cell r="A245" t="str">
            <v>CAP</v>
          </cell>
          <cell r="B245" t="str">
            <v>Driscoll,Daniel C</v>
          </cell>
          <cell r="C245">
            <v>16140</v>
          </cell>
          <cell r="D245" t="str">
            <v>16140</v>
          </cell>
          <cell r="E245" t="str">
            <v>OLD Dist Ops Framingham</v>
          </cell>
          <cell r="F245" t="str">
            <v>Electric Operations</v>
          </cell>
          <cell r="G245" t="str">
            <v>OLD Dist Ops Framingham</v>
          </cell>
          <cell r="H245" t="str">
            <v>120</v>
          </cell>
          <cell r="I245" t="str">
            <v>CM</v>
          </cell>
          <cell r="K245">
            <v>80963.34</v>
          </cell>
          <cell r="L245">
            <v>49363.360000000001</v>
          </cell>
        </row>
        <row r="246">
          <cell r="A246" t="str">
            <v>CAP</v>
          </cell>
          <cell r="B246" t="str">
            <v>Driscoll,Daniel C</v>
          </cell>
          <cell r="C246">
            <v>16140</v>
          </cell>
          <cell r="D246" t="str">
            <v>16140</v>
          </cell>
          <cell r="E246" t="str">
            <v>Distribution Operations Framingham</v>
          </cell>
          <cell r="F246" t="str">
            <v>Electric Operations</v>
          </cell>
          <cell r="G246" t="str">
            <v>OLD Dist Ops Framingham</v>
          </cell>
          <cell r="H246" t="str">
            <v>120</v>
          </cell>
          <cell r="I246" t="str">
            <v>CO</v>
          </cell>
          <cell r="J246">
            <v>-2006</v>
          </cell>
        </row>
        <row r="247">
          <cell r="A247" t="str">
            <v>CAP</v>
          </cell>
          <cell r="B247" t="str">
            <v>Driscoll,Daniel C</v>
          </cell>
          <cell r="C247">
            <v>16140</v>
          </cell>
          <cell r="D247" t="str">
            <v>16140</v>
          </cell>
          <cell r="E247" t="str">
            <v>Distribution Operations Framingham</v>
          </cell>
          <cell r="F247" t="str">
            <v>Electric Operations</v>
          </cell>
          <cell r="G247" t="str">
            <v>OLD Dist Ops Framingham</v>
          </cell>
          <cell r="H247" t="str">
            <v>120</v>
          </cell>
          <cell r="I247" t="str">
            <v>CT</v>
          </cell>
          <cell r="J247">
            <v>230642.2</v>
          </cell>
        </row>
        <row r="248">
          <cell r="A248" t="str">
            <v>CAP</v>
          </cell>
          <cell r="B248" t="str">
            <v>Driscoll,Daniel C</v>
          </cell>
          <cell r="C248">
            <v>16140</v>
          </cell>
          <cell r="D248" t="str">
            <v>16140</v>
          </cell>
          <cell r="E248" t="str">
            <v>OLD Dist Ops Framingham</v>
          </cell>
          <cell r="F248" t="str">
            <v>Electric Operations</v>
          </cell>
          <cell r="G248" t="str">
            <v>OLD Dist Ops Framingham</v>
          </cell>
          <cell r="H248" t="str">
            <v>120</v>
          </cell>
          <cell r="I248" t="str">
            <v>CT</v>
          </cell>
          <cell r="K248">
            <v>10038.19</v>
          </cell>
          <cell r="L248">
            <v>1546.87</v>
          </cell>
        </row>
        <row r="249">
          <cell r="A249" t="str">
            <v>O&amp;M</v>
          </cell>
          <cell r="B249" t="str">
            <v>Driscoll,Daniel C</v>
          </cell>
          <cell r="C249">
            <v>16140</v>
          </cell>
          <cell r="D249" t="str">
            <v>16140</v>
          </cell>
          <cell r="E249" t="str">
            <v>Distribution Operations Framingham</v>
          </cell>
          <cell r="F249" t="str">
            <v>Electric Operations</v>
          </cell>
          <cell r="G249" t="str">
            <v>OLD Dist Ops Framingham</v>
          </cell>
          <cell r="H249" t="str">
            <v>120</v>
          </cell>
          <cell r="I249" t="str">
            <v>IT</v>
          </cell>
          <cell r="J249">
            <v>430387.4</v>
          </cell>
          <cell r="K249">
            <v>-55210.85</v>
          </cell>
        </row>
        <row r="250">
          <cell r="A250" t="str">
            <v>O&amp;M</v>
          </cell>
          <cell r="B250" t="str">
            <v>Driscoll,Daniel C</v>
          </cell>
          <cell r="C250">
            <v>16140</v>
          </cell>
          <cell r="D250" t="str">
            <v>16140</v>
          </cell>
          <cell r="E250" t="str">
            <v>OLD Dist Ops Framingham</v>
          </cell>
          <cell r="F250" t="str">
            <v>Electric Operations</v>
          </cell>
          <cell r="G250" t="str">
            <v>OLD Dist Ops Framingham</v>
          </cell>
          <cell r="H250" t="str">
            <v>120</v>
          </cell>
          <cell r="I250" t="str">
            <v>IT</v>
          </cell>
          <cell r="L250">
            <v>1479.28</v>
          </cell>
          <cell r="M250">
            <v>11994.87</v>
          </cell>
        </row>
        <row r="251">
          <cell r="A251" t="str">
            <v>O&amp;M</v>
          </cell>
          <cell r="B251" t="str">
            <v>Driscoll,Daniel C</v>
          </cell>
          <cell r="C251">
            <v>16140</v>
          </cell>
          <cell r="D251" t="str">
            <v>16140</v>
          </cell>
          <cell r="E251" t="str">
            <v>Distribution Operations Framingham</v>
          </cell>
          <cell r="F251" t="str">
            <v>Electric Operations</v>
          </cell>
          <cell r="G251" t="str">
            <v>OLD Dist Ops Framingham</v>
          </cell>
          <cell r="H251" t="str">
            <v>120</v>
          </cell>
          <cell r="I251" t="str">
            <v>LT</v>
          </cell>
          <cell r="J251">
            <v>631069.38</v>
          </cell>
          <cell r="K251">
            <v>5376.44</v>
          </cell>
        </row>
        <row r="252">
          <cell r="A252" t="str">
            <v>O&amp;M</v>
          </cell>
          <cell r="B252" t="str">
            <v>Driscoll,Daniel C</v>
          </cell>
          <cell r="C252">
            <v>16140</v>
          </cell>
          <cell r="D252" t="str">
            <v>16140</v>
          </cell>
          <cell r="E252" t="str">
            <v>OLD Dist Ops Framingham</v>
          </cell>
          <cell r="F252" t="str">
            <v>Electric Operations</v>
          </cell>
          <cell r="G252" t="str">
            <v>OLD Dist Ops Framingham</v>
          </cell>
          <cell r="H252" t="str">
            <v>120</v>
          </cell>
          <cell r="I252" t="str">
            <v>LT</v>
          </cell>
          <cell r="L252">
            <v>0</v>
          </cell>
        </row>
        <row r="253">
          <cell r="A253" t="str">
            <v>O&amp;M</v>
          </cell>
          <cell r="B253" t="str">
            <v>Driscoll,Daniel C</v>
          </cell>
          <cell r="C253">
            <v>16140</v>
          </cell>
          <cell r="D253" t="str">
            <v>16140</v>
          </cell>
          <cell r="E253" t="str">
            <v>Distribution Operations Framingham</v>
          </cell>
          <cell r="F253" t="str">
            <v>Electric Operations</v>
          </cell>
          <cell r="G253" t="str">
            <v>OLD Dist Ops Framingham</v>
          </cell>
          <cell r="H253" t="str">
            <v>120</v>
          </cell>
          <cell r="I253" t="str">
            <v>MT</v>
          </cell>
          <cell r="J253">
            <v>121131.3</v>
          </cell>
          <cell r="K253">
            <v>6038.91</v>
          </cell>
        </row>
        <row r="254">
          <cell r="A254" t="str">
            <v>O&amp;M</v>
          </cell>
          <cell r="B254" t="str">
            <v>Driscoll,Daniel C</v>
          </cell>
          <cell r="C254">
            <v>16140</v>
          </cell>
          <cell r="D254" t="str">
            <v>16140</v>
          </cell>
          <cell r="E254" t="str">
            <v>OLD Dist Ops Framingham</v>
          </cell>
          <cell r="F254" t="str">
            <v>Electric Operations</v>
          </cell>
          <cell r="G254" t="str">
            <v>OLD Dist Ops Framingham</v>
          </cell>
          <cell r="H254" t="str">
            <v>120</v>
          </cell>
          <cell r="I254" t="str">
            <v>MT</v>
          </cell>
        </row>
        <row r="255">
          <cell r="A255" t="str">
            <v>O&amp;M</v>
          </cell>
          <cell r="B255" t="str">
            <v>Driscoll,Daniel C</v>
          </cell>
          <cell r="C255">
            <v>16140</v>
          </cell>
          <cell r="D255" t="str">
            <v>16140</v>
          </cell>
          <cell r="E255" t="str">
            <v>Distribution Operations Framingham</v>
          </cell>
          <cell r="F255" t="str">
            <v>Electric Operations</v>
          </cell>
          <cell r="G255" t="str">
            <v>OLD Dist Ops Framingham</v>
          </cell>
          <cell r="H255" t="str">
            <v>120</v>
          </cell>
          <cell r="I255" t="str">
            <v>OT</v>
          </cell>
          <cell r="J255">
            <v>891.12</v>
          </cell>
        </row>
        <row r="256">
          <cell r="A256" t="str">
            <v>O&amp;M</v>
          </cell>
          <cell r="B256" t="str">
            <v>Driscoll,Daniel C</v>
          </cell>
          <cell r="C256">
            <v>16140</v>
          </cell>
          <cell r="D256" t="str">
            <v>16140</v>
          </cell>
          <cell r="E256" t="str">
            <v>Distribution Operations Framingham</v>
          </cell>
          <cell r="F256" t="str">
            <v>Electric Operations</v>
          </cell>
          <cell r="G256" t="str">
            <v>OLD Dist Ops Framingham</v>
          </cell>
          <cell r="H256" t="str">
            <v>120</v>
          </cell>
          <cell r="I256" t="str">
            <v>TT</v>
          </cell>
          <cell r="J256">
            <v>440487.73</v>
          </cell>
          <cell r="K256">
            <v>2533.2800000000002</v>
          </cell>
        </row>
        <row r="257">
          <cell r="A257" t="str">
            <v>O&amp;M</v>
          </cell>
          <cell r="B257" t="str">
            <v>Driscoll,Daniel C</v>
          </cell>
          <cell r="C257">
            <v>16140</v>
          </cell>
          <cell r="D257" t="str">
            <v>16140</v>
          </cell>
          <cell r="E257" t="str">
            <v>OLD Dist Ops Framingham</v>
          </cell>
          <cell r="F257" t="str">
            <v>Electric Operations</v>
          </cell>
          <cell r="G257" t="str">
            <v>OLD Dist Ops Framingham</v>
          </cell>
          <cell r="H257" t="str">
            <v>120</v>
          </cell>
          <cell r="I257" t="str">
            <v>TT</v>
          </cell>
        </row>
        <row r="258">
          <cell r="A258" t="str">
            <v>O&amp;M</v>
          </cell>
          <cell r="C258">
            <v>16145</v>
          </cell>
          <cell r="D258" t="str">
            <v>16145</v>
          </cell>
          <cell r="E258" t="str">
            <v>Distribution Operations Walpole</v>
          </cell>
          <cell r="H258" t="str">
            <v>120</v>
          </cell>
          <cell r="I258" t="str">
            <v>BT</v>
          </cell>
          <cell r="J258">
            <v>241080.83</v>
          </cell>
          <cell r="K258">
            <v>2388.9499999999998</v>
          </cell>
          <cell r="L258">
            <v>-14.76</v>
          </cell>
        </row>
        <row r="259">
          <cell r="A259" t="str">
            <v>CAP</v>
          </cell>
          <cell r="C259">
            <v>16145</v>
          </cell>
          <cell r="D259" t="str">
            <v>16145</v>
          </cell>
          <cell r="E259" t="str">
            <v>Distribution Operations Walpole</v>
          </cell>
          <cell r="H259" t="str">
            <v>120</v>
          </cell>
          <cell r="I259" t="str">
            <v>CB</v>
          </cell>
          <cell r="J259">
            <v>30626.48</v>
          </cell>
          <cell r="K259">
            <v>618.98</v>
          </cell>
          <cell r="L259">
            <v>-208.9</v>
          </cell>
        </row>
        <row r="260">
          <cell r="A260" t="str">
            <v>CAP</v>
          </cell>
          <cell r="C260">
            <v>16145</v>
          </cell>
          <cell r="D260" t="str">
            <v>16145</v>
          </cell>
          <cell r="E260" t="str">
            <v>Distribution Operations Walpole</v>
          </cell>
          <cell r="H260" t="str">
            <v>120</v>
          </cell>
          <cell r="I260" t="str">
            <v>CI</v>
          </cell>
          <cell r="J260">
            <v>39575.800000000003</v>
          </cell>
          <cell r="K260">
            <v>3610.98</v>
          </cell>
        </row>
        <row r="261">
          <cell r="A261" t="str">
            <v>CAP</v>
          </cell>
          <cell r="C261">
            <v>16145</v>
          </cell>
          <cell r="D261" t="str">
            <v>16145</v>
          </cell>
          <cell r="E261" t="str">
            <v>Distribution Operations Walpole</v>
          </cell>
          <cell r="H261" t="str">
            <v>120</v>
          </cell>
          <cell r="I261" t="str">
            <v>CL</v>
          </cell>
          <cell r="J261">
            <v>74272.73</v>
          </cell>
          <cell r="K261">
            <v>1407.78</v>
          </cell>
          <cell r="L261">
            <v>-473.94</v>
          </cell>
          <cell r="M261">
            <v>24310.38</v>
          </cell>
        </row>
        <row r="262">
          <cell r="A262" t="str">
            <v>CAP</v>
          </cell>
          <cell r="C262">
            <v>16145</v>
          </cell>
          <cell r="D262" t="str">
            <v>16145</v>
          </cell>
          <cell r="E262" t="str">
            <v>Distribution Operations Walpole</v>
          </cell>
          <cell r="H262" t="str">
            <v>120</v>
          </cell>
          <cell r="I262" t="str">
            <v>CM</v>
          </cell>
          <cell r="J262">
            <v>218010.18</v>
          </cell>
          <cell r="K262">
            <v>6087.14</v>
          </cell>
          <cell r="L262">
            <v>324.31</v>
          </cell>
        </row>
        <row r="263">
          <cell r="A263" t="str">
            <v>CAP</v>
          </cell>
          <cell r="C263">
            <v>16145</v>
          </cell>
          <cell r="D263" t="str">
            <v>16145</v>
          </cell>
          <cell r="E263" t="str">
            <v>Distribution Operations Walpole</v>
          </cell>
          <cell r="H263" t="str">
            <v>120</v>
          </cell>
          <cell r="I263" t="str">
            <v>CT</v>
          </cell>
          <cell r="J263">
            <v>73949.990000000005</v>
          </cell>
          <cell r="K263">
            <v>131.88999999999999</v>
          </cell>
          <cell r="L263">
            <v>-874.5</v>
          </cell>
        </row>
        <row r="264">
          <cell r="A264" t="str">
            <v>O&amp;M</v>
          </cell>
          <cell r="C264">
            <v>16145</v>
          </cell>
          <cell r="D264" t="str">
            <v>16145</v>
          </cell>
          <cell r="E264" t="str">
            <v>Distribution Operations Walpole</v>
          </cell>
          <cell r="H264" t="str">
            <v>120</v>
          </cell>
          <cell r="I264" t="str">
            <v>IT</v>
          </cell>
          <cell r="J264">
            <v>625396.04</v>
          </cell>
          <cell r="K264">
            <v>-3953.46</v>
          </cell>
        </row>
        <row r="265">
          <cell r="A265" t="str">
            <v>O&amp;M</v>
          </cell>
          <cell r="C265">
            <v>16145</v>
          </cell>
          <cell r="D265" t="str">
            <v>16145</v>
          </cell>
          <cell r="E265" t="str">
            <v>Distribution Operations Walpole</v>
          </cell>
          <cell r="H265" t="str">
            <v>120</v>
          </cell>
          <cell r="I265" t="str">
            <v>LT</v>
          </cell>
          <cell r="J265">
            <v>656170.18999999994</v>
          </cell>
          <cell r="K265">
            <v>7787.26</v>
          </cell>
          <cell r="L265">
            <v>0</v>
          </cell>
        </row>
        <row r="266">
          <cell r="A266" t="str">
            <v>O&amp;M</v>
          </cell>
          <cell r="C266">
            <v>16145</v>
          </cell>
          <cell r="D266" t="str">
            <v>16145</v>
          </cell>
          <cell r="E266" t="str">
            <v>Distribution Operations Walpole</v>
          </cell>
          <cell r="H266" t="str">
            <v>120</v>
          </cell>
          <cell r="I266" t="str">
            <v>MT</v>
          </cell>
          <cell r="J266">
            <v>201589.24</v>
          </cell>
          <cell r="K266">
            <v>292.04000000000002</v>
          </cell>
          <cell r="L266">
            <v>0</v>
          </cell>
        </row>
        <row r="267">
          <cell r="A267" t="str">
            <v>O&amp;M</v>
          </cell>
          <cell r="C267">
            <v>16145</v>
          </cell>
          <cell r="D267" t="str">
            <v>16145</v>
          </cell>
          <cell r="E267" t="str">
            <v>Distribution Operations Walpole</v>
          </cell>
          <cell r="H267" t="str">
            <v>120</v>
          </cell>
          <cell r="I267" t="str">
            <v>OT</v>
          </cell>
          <cell r="J267">
            <v>1057.58</v>
          </cell>
          <cell r="K267">
            <v>-1933.34</v>
          </cell>
          <cell r="M267">
            <v>26.01</v>
          </cell>
        </row>
        <row r="268">
          <cell r="A268" t="str">
            <v>O&amp;M</v>
          </cell>
          <cell r="C268">
            <v>16145</v>
          </cell>
          <cell r="D268" t="str">
            <v>16145</v>
          </cell>
          <cell r="E268" t="str">
            <v>Distribution Operations Walpole</v>
          </cell>
          <cell r="H268" t="str">
            <v>120</v>
          </cell>
          <cell r="I268" t="str">
            <v>TT</v>
          </cell>
          <cell r="J268">
            <v>477542.54</v>
          </cell>
          <cell r="K268">
            <v>2348.66</v>
          </cell>
          <cell r="L268">
            <v>0</v>
          </cell>
        </row>
        <row r="269">
          <cell r="A269" t="str">
            <v>O&amp;M</v>
          </cell>
          <cell r="B269" t="str">
            <v>Driscoll,Daniel C</v>
          </cell>
          <cell r="C269">
            <v>16150</v>
          </cell>
          <cell r="D269" t="str">
            <v>16150</v>
          </cell>
          <cell r="E269" t="str">
            <v>Distribution Operations Waltham</v>
          </cell>
          <cell r="F269" t="str">
            <v>Electric Operations</v>
          </cell>
          <cell r="G269" t="str">
            <v>OLD Distribution Operations Waltham</v>
          </cell>
          <cell r="H269" t="str">
            <v>120</v>
          </cell>
          <cell r="I269" t="str">
            <v>BT</v>
          </cell>
          <cell r="J269">
            <v>325025.82</v>
          </cell>
          <cell r="K269">
            <v>899.67</v>
          </cell>
        </row>
        <row r="270">
          <cell r="A270" t="str">
            <v>O&amp;M</v>
          </cell>
          <cell r="B270" t="str">
            <v>Driscoll,Daniel C</v>
          </cell>
          <cell r="C270">
            <v>16150</v>
          </cell>
          <cell r="D270" t="str">
            <v>16150</v>
          </cell>
          <cell r="E270" t="str">
            <v>OLD Distribution Operations Waltham</v>
          </cell>
          <cell r="F270" t="str">
            <v>Electric Operations</v>
          </cell>
          <cell r="G270" t="str">
            <v>OLD Distribution Operations Waltham</v>
          </cell>
          <cell r="H270" t="str">
            <v>120</v>
          </cell>
          <cell r="I270" t="str">
            <v>BT</v>
          </cell>
          <cell r="L270">
            <v>406.89</v>
          </cell>
          <cell r="M270">
            <v>731595.38</v>
          </cell>
        </row>
        <row r="271">
          <cell r="A271" t="str">
            <v>CAP</v>
          </cell>
          <cell r="B271" t="str">
            <v>Driscoll,Daniel C</v>
          </cell>
          <cell r="C271">
            <v>16150</v>
          </cell>
          <cell r="D271" t="str">
            <v>16150</v>
          </cell>
          <cell r="E271" t="str">
            <v>Distribution Operations Waltham</v>
          </cell>
          <cell r="F271" t="str">
            <v>Electric Operations</v>
          </cell>
          <cell r="G271" t="str">
            <v>OLD Distribution Operations Waltham</v>
          </cell>
          <cell r="H271" t="str">
            <v>120</v>
          </cell>
          <cell r="I271" t="str">
            <v>CB</v>
          </cell>
          <cell r="J271">
            <v>81606.77</v>
          </cell>
        </row>
        <row r="272">
          <cell r="A272" t="str">
            <v>CAP</v>
          </cell>
          <cell r="B272" t="str">
            <v>Driscoll,Daniel C</v>
          </cell>
          <cell r="C272">
            <v>16150</v>
          </cell>
          <cell r="D272" t="str">
            <v>16150</v>
          </cell>
          <cell r="E272" t="str">
            <v>OLD Distribution Operations Waltham</v>
          </cell>
          <cell r="F272" t="str">
            <v>Electric Operations</v>
          </cell>
          <cell r="G272" t="str">
            <v>OLD Distribution Operations Waltham</v>
          </cell>
          <cell r="H272" t="str">
            <v>120</v>
          </cell>
          <cell r="I272" t="str">
            <v>CB</v>
          </cell>
          <cell r="K272">
            <v>1515.71</v>
          </cell>
          <cell r="L272">
            <v>254.3</v>
          </cell>
        </row>
        <row r="273">
          <cell r="A273" t="str">
            <v>CAP</v>
          </cell>
          <cell r="B273" t="str">
            <v>Driscoll,Daniel C</v>
          </cell>
          <cell r="C273">
            <v>16150</v>
          </cell>
          <cell r="D273" t="str">
            <v>16150</v>
          </cell>
          <cell r="E273" t="str">
            <v>Distribution Operations Waltham</v>
          </cell>
          <cell r="F273" t="str">
            <v>Electric Operations</v>
          </cell>
          <cell r="G273" t="str">
            <v>OLD Distribution Operations Waltham</v>
          </cell>
          <cell r="H273" t="str">
            <v>120</v>
          </cell>
          <cell r="I273" t="str">
            <v>CI</v>
          </cell>
          <cell r="J273">
            <v>119071.97</v>
          </cell>
        </row>
        <row r="274">
          <cell r="A274" t="str">
            <v>CAP</v>
          </cell>
          <cell r="B274" t="str">
            <v>Driscoll,Daniel C</v>
          </cell>
          <cell r="C274">
            <v>16150</v>
          </cell>
          <cell r="D274" t="str">
            <v>16150</v>
          </cell>
          <cell r="E274" t="str">
            <v>OLD Distribution Operations Waltham</v>
          </cell>
          <cell r="F274" t="str">
            <v>Electric Operations</v>
          </cell>
          <cell r="G274" t="str">
            <v>OLD Distribution Operations Waltham</v>
          </cell>
          <cell r="H274" t="str">
            <v>120</v>
          </cell>
          <cell r="I274" t="str">
            <v>CI</v>
          </cell>
          <cell r="K274">
            <v>10311.31</v>
          </cell>
          <cell r="L274">
            <v>-214370.06</v>
          </cell>
        </row>
        <row r="275">
          <cell r="A275" t="str">
            <v>CAP</v>
          </cell>
          <cell r="B275" t="str">
            <v>Driscoll,Daniel C</v>
          </cell>
          <cell r="C275">
            <v>16150</v>
          </cell>
          <cell r="D275" t="str">
            <v>16150</v>
          </cell>
          <cell r="E275" t="str">
            <v>Distribution Operations Waltham</v>
          </cell>
          <cell r="F275" t="str">
            <v>Electric Operations</v>
          </cell>
          <cell r="G275" t="str">
            <v>OLD Distribution Operations Waltham</v>
          </cell>
          <cell r="H275" t="str">
            <v>120</v>
          </cell>
          <cell r="I275" t="str">
            <v>CL</v>
          </cell>
          <cell r="J275">
            <v>189082.03</v>
          </cell>
        </row>
        <row r="276">
          <cell r="A276" t="str">
            <v>CAP</v>
          </cell>
          <cell r="B276" t="str">
            <v>Driscoll,Daniel C</v>
          </cell>
          <cell r="C276">
            <v>16150</v>
          </cell>
          <cell r="D276" t="str">
            <v>16150</v>
          </cell>
          <cell r="E276" t="str">
            <v>OLD Distribution Operations Waltham</v>
          </cell>
          <cell r="F276" t="str">
            <v>Electric Operations</v>
          </cell>
          <cell r="G276" t="str">
            <v>OLD Distribution Operations Waltham</v>
          </cell>
          <cell r="H276" t="str">
            <v>120</v>
          </cell>
          <cell r="I276" t="str">
            <v>CL</v>
          </cell>
          <cell r="K276">
            <v>3464</v>
          </cell>
          <cell r="L276">
            <v>577.91999999999996</v>
          </cell>
        </row>
        <row r="277">
          <cell r="A277" t="str">
            <v>CAP</v>
          </cell>
          <cell r="B277" t="str">
            <v>Driscoll,Daniel C</v>
          </cell>
          <cell r="C277">
            <v>16150</v>
          </cell>
          <cell r="D277" t="str">
            <v>16150</v>
          </cell>
          <cell r="E277" t="str">
            <v>Distribution Operations Waltham</v>
          </cell>
          <cell r="F277" t="str">
            <v>Electric Operations</v>
          </cell>
          <cell r="G277" t="str">
            <v>OLD Distribution Operations Waltham</v>
          </cell>
          <cell r="H277" t="str">
            <v>120</v>
          </cell>
          <cell r="I277" t="str">
            <v>CM</v>
          </cell>
          <cell r="J277">
            <v>413231.83</v>
          </cell>
        </row>
        <row r="278">
          <cell r="A278" t="str">
            <v>CAP</v>
          </cell>
          <cell r="B278" t="str">
            <v>Driscoll,Daniel C</v>
          </cell>
          <cell r="C278">
            <v>16150</v>
          </cell>
          <cell r="D278" t="str">
            <v>16150</v>
          </cell>
          <cell r="E278" t="str">
            <v>OLD Distribution Operations Waltham</v>
          </cell>
          <cell r="F278" t="str">
            <v>Electric Operations</v>
          </cell>
          <cell r="G278" t="str">
            <v>OLD Distribution Operations Waltham</v>
          </cell>
          <cell r="H278" t="str">
            <v>120</v>
          </cell>
          <cell r="I278" t="str">
            <v>CM</v>
          </cell>
          <cell r="K278">
            <v>33832.04</v>
          </cell>
          <cell r="L278">
            <v>2172.75</v>
          </cell>
        </row>
        <row r="279">
          <cell r="A279" t="str">
            <v>CAP</v>
          </cell>
          <cell r="B279" t="str">
            <v>Driscoll,Daniel C</v>
          </cell>
          <cell r="C279">
            <v>16150</v>
          </cell>
          <cell r="D279" t="str">
            <v>16150</v>
          </cell>
          <cell r="E279" t="str">
            <v>Distribution Operations Waltham</v>
          </cell>
          <cell r="F279" t="str">
            <v>Electric Operations</v>
          </cell>
          <cell r="G279" t="str">
            <v>OLD Distribution Operations Waltham</v>
          </cell>
          <cell r="H279" t="str">
            <v>120</v>
          </cell>
          <cell r="I279" t="str">
            <v>CT</v>
          </cell>
          <cell r="J279">
            <v>209179.84</v>
          </cell>
        </row>
        <row r="280">
          <cell r="A280" t="str">
            <v>CAP</v>
          </cell>
          <cell r="B280" t="str">
            <v>Driscoll,Daniel C</v>
          </cell>
          <cell r="C280">
            <v>16150</v>
          </cell>
          <cell r="D280" t="str">
            <v>16150</v>
          </cell>
          <cell r="E280" t="str">
            <v>OLD Distribution Operations Waltham</v>
          </cell>
          <cell r="F280" t="str">
            <v>Electric Operations</v>
          </cell>
          <cell r="G280" t="str">
            <v>OLD Distribution Operations Waltham</v>
          </cell>
          <cell r="H280" t="str">
            <v>120</v>
          </cell>
          <cell r="I280" t="str">
            <v>CT</v>
          </cell>
          <cell r="K280">
            <v>3613.67</v>
          </cell>
          <cell r="L280">
            <v>1718.82</v>
          </cell>
        </row>
        <row r="281">
          <cell r="A281" t="str">
            <v>O&amp;M</v>
          </cell>
          <cell r="B281" t="str">
            <v>Driscoll,Daniel C</v>
          </cell>
          <cell r="C281">
            <v>16150</v>
          </cell>
          <cell r="D281" t="str">
            <v>16150</v>
          </cell>
          <cell r="E281" t="str">
            <v>Distribution Operations Waltham</v>
          </cell>
          <cell r="F281" t="str">
            <v>Electric Operations</v>
          </cell>
          <cell r="G281" t="str">
            <v>OLD Distribution Operations Waltham</v>
          </cell>
          <cell r="H281" t="str">
            <v>120</v>
          </cell>
          <cell r="I281" t="str">
            <v>IT</v>
          </cell>
          <cell r="J281">
            <v>390575.29</v>
          </cell>
          <cell r="K281">
            <v>-5805.43</v>
          </cell>
        </row>
        <row r="282">
          <cell r="A282" t="str">
            <v>O&amp;M</v>
          </cell>
          <cell r="B282" t="str">
            <v>Driscoll,Daniel C</v>
          </cell>
          <cell r="C282">
            <v>16150</v>
          </cell>
          <cell r="D282" t="str">
            <v>16150</v>
          </cell>
          <cell r="E282" t="str">
            <v>OLD Distribution Operations Waltham</v>
          </cell>
          <cell r="F282" t="str">
            <v>Electric Operations</v>
          </cell>
          <cell r="G282" t="str">
            <v>OLD Distribution Operations Waltham</v>
          </cell>
          <cell r="H282" t="str">
            <v>120</v>
          </cell>
          <cell r="I282" t="str">
            <v>IT</v>
          </cell>
          <cell r="L282">
            <v>0</v>
          </cell>
        </row>
        <row r="283">
          <cell r="A283" t="str">
            <v>O&amp;M</v>
          </cell>
          <cell r="B283" t="str">
            <v>Driscoll,Daniel C</v>
          </cell>
          <cell r="C283">
            <v>16150</v>
          </cell>
          <cell r="D283" t="str">
            <v>16150</v>
          </cell>
          <cell r="E283" t="str">
            <v>Distribution Operations Waltham</v>
          </cell>
          <cell r="F283" t="str">
            <v>Electric Operations</v>
          </cell>
          <cell r="G283" t="str">
            <v>OLD Distribution Operations Waltham</v>
          </cell>
          <cell r="H283" t="str">
            <v>120</v>
          </cell>
          <cell r="I283" t="str">
            <v>LT</v>
          </cell>
          <cell r="J283">
            <v>873166.99</v>
          </cell>
          <cell r="K283">
            <v>3089.14</v>
          </cell>
        </row>
        <row r="284">
          <cell r="A284" t="str">
            <v>O&amp;M</v>
          </cell>
          <cell r="B284" t="str">
            <v>Driscoll,Daniel C</v>
          </cell>
          <cell r="C284">
            <v>16150</v>
          </cell>
          <cell r="D284" t="str">
            <v>16150</v>
          </cell>
          <cell r="E284" t="str">
            <v>OLD Distribution Operations Waltham</v>
          </cell>
          <cell r="F284" t="str">
            <v>Electric Operations</v>
          </cell>
          <cell r="G284" t="str">
            <v>OLD Distribution Operations Waltham</v>
          </cell>
          <cell r="H284" t="str">
            <v>120</v>
          </cell>
          <cell r="I284" t="str">
            <v>LT</v>
          </cell>
          <cell r="L284">
            <v>1162.8</v>
          </cell>
          <cell r="M284">
            <v>5108.3999999999996</v>
          </cell>
        </row>
        <row r="285">
          <cell r="A285" t="str">
            <v>O&amp;M</v>
          </cell>
          <cell r="B285" t="str">
            <v>Driscoll,Daniel C</v>
          </cell>
          <cell r="C285">
            <v>16150</v>
          </cell>
          <cell r="D285" t="str">
            <v>16150</v>
          </cell>
          <cell r="E285" t="str">
            <v>Distribution Operations Waltham</v>
          </cell>
          <cell r="F285" t="str">
            <v>Electric Operations</v>
          </cell>
          <cell r="G285" t="str">
            <v>OLD Distribution Operations Waltham</v>
          </cell>
          <cell r="H285" t="str">
            <v>120</v>
          </cell>
          <cell r="I285" t="str">
            <v>MT</v>
          </cell>
          <cell r="J285">
            <v>37975.68</v>
          </cell>
          <cell r="K285">
            <v>10079.85</v>
          </cell>
        </row>
        <row r="286">
          <cell r="A286" t="str">
            <v>O&amp;M</v>
          </cell>
          <cell r="B286" t="str">
            <v>Driscoll,Daniel C</v>
          </cell>
          <cell r="C286">
            <v>16150</v>
          </cell>
          <cell r="D286" t="str">
            <v>16150</v>
          </cell>
          <cell r="E286" t="str">
            <v>OLD Distribution Operations Waltham</v>
          </cell>
          <cell r="F286" t="str">
            <v>Electric Operations</v>
          </cell>
          <cell r="G286" t="str">
            <v>OLD Distribution Operations Waltham</v>
          </cell>
          <cell r="H286" t="str">
            <v>120</v>
          </cell>
          <cell r="I286" t="str">
            <v>MT</v>
          </cell>
        </row>
        <row r="287">
          <cell r="A287" t="str">
            <v>O&amp;M</v>
          </cell>
          <cell r="B287" t="str">
            <v>Driscoll,Daniel C</v>
          </cell>
          <cell r="C287">
            <v>16150</v>
          </cell>
          <cell r="D287" t="str">
            <v>16150</v>
          </cell>
          <cell r="E287" t="str">
            <v>Distribution Operations Waltham</v>
          </cell>
          <cell r="F287" t="str">
            <v>Electric Operations</v>
          </cell>
          <cell r="G287" t="str">
            <v>OLD Distribution Operations Waltham</v>
          </cell>
          <cell r="H287" t="str">
            <v>120</v>
          </cell>
          <cell r="I287" t="str">
            <v>OT</v>
          </cell>
          <cell r="J287">
            <v>1856.82</v>
          </cell>
          <cell r="K287">
            <v>29.08</v>
          </cell>
        </row>
        <row r="288">
          <cell r="A288" t="str">
            <v>O&amp;M</v>
          </cell>
          <cell r="B288" t="str">
            <v>Driscoll,Daniel C</v>
          </cell>
          <cell r="C288">
            <v>16150</v>
          </cell>
          <cell r="D288" t="str">
            <v>16150</v>
          </cell>
          <cell r="E288" t="str">
            <v>Distribution Operations Waltham</v>
          </cell>
          <cell r="F288" t="str">
            <v>Electric Operations</v>
          </cell>
          <cell r="G288" t="str">
            <v>OLD Distribution Operations Waltham</v>
          </cell>
          <cell r="H288" t="str">
            <v>120</v>
          </cell>
          <cell r="I288" t="str">
            <v>TT</v>
          </cell>
          <cell r="J288">
            <v>711246.94</v>
          </cell>
          <cell r="K288">
            <v>1174.72</v>
          </cell>
        </row>
        <row r="289">
          <cell r="A289" t="str">
            <v>O&amp;M</v>
          </cell>
          <cell r="B289" t="str">
            <v>Driscoll,Daniel C</v>
          </cell>
          <cell r="C289">
            <v>16150</v>
          </cell>
          <cell r="D289" t="str">
            <v>16150</v>
          </cell>
          <cell r="E289" t="str">
            <v>OLD Distribution Operations Waltham</v>
          </cell>
          <cell r="F289" t="str">
            <v>Electric Operations</v>
          </cell>
          <cell r="G289" t="str">
            <v>OLD Distribution Operations Waltham</v>
          </cell>
          <cell r="H289" t="str">
            <v>120</v>
          </cell>
          <cell r="I289" t="str">
            <v>TT</v>
          </cell>
          <cell r="L289">
            <v>0</v>
          </cell>
        </row>
        <row r="290">
          <cell r="A290" t="str">
            <v>O&amp;M</v>
          </cell>
          <cell r="C290">
            <v>16155</v>
          </cell>
          <cell r="D290" t="str">
            <v>16155</v>
          </cell>
          <cell r="E290" t="str">
            <v>Transmission Operations Framingham</v>
          </cell>
          <cell r="H290" t="str">
            <v>120</v>
          </cell>
          <cell r="I290" t="str">
            <v>BT</v>
          </cell>
          <cell r="J290">
            <v>20103.599999999999</v>
          </cell>
          <cell r="K290">
            <v>354.14</v>
          </cell>
          <cell r="L290">
            <v>187.17</v>
          </cell>
          <cell r="M290">
            <v>-16187.2</v>
          </cell>
        </row>
        <row r="291">
          <cell r="A291" t="str">
            <v>CAP</v>
          </cell>
          <cell r="C291">
            <v>16155</v>
          </cell>
          <cell r="D291" t="str">
            <v>16155</v>
          </cell>
          <cell r="E291" t="str">
            <v>Transmission Operations Framingham</v>
          </cell>
          <cell r="H291" t="str">
            <v>120</v>
          </cell>
          <cell r="I291" t="str">
            <v>CB</v>
          </cell>
          <cell r="K291">
            <v>4613.1400000000003</v>
          </cell>
        </row>
        <row r="292">
          <cell r="A292" t="str">
            <v>CAP</v>
          </cell>
          <cell r="C292">
            <v>16155</v>
          </cell>
          <cell r="D292" t="str">
            <v>16155</v>
          </cell>
          <cell r="E292" t="str">
            <v>Transmission Operations Framingham</v>
          </cell>
          <cell r="H292" t="str">
            <v>120</v>
          </cell>
          <cell r="I292" t="str">
            <v>CI</v>
          </cell>
          <cell r="K292">
            <v>724516.68</v>
          </cell>
          <cell r="L292">
            <v>11574.77</v>
          </cell>
        </row>
        <row r="293">
          <cell r="A293" t="str">
            <v>CAP</v>
          </cell>
          <cell r="C293">
            <v>16155</v>
          </cell>
          <cell r="D293" t="str">
            <v>16155</v>
          </cell>
          <cell r="E293" t="str">
            <v>Transmission Operations Framingham</v>
          </cell>
          <cell r="H293" t="str">
            <v>120</v>
          </cell>
          <cell r="I293" t="str">
            <v>CL</v>
          </cell>
          <cell r="K293">
            <v>10522.43</v>
          </cell>
          <cell r="M293">
            <v>14490.57</v>
          </cell>
        </row>
        <row r="294">
          <cell r="A294" t="str">
            <v>CAP</v>
          </cell>
          <cell r="C294">
            <v>16155</v>
          </cell>
          <cell r="D294" t="str">
            <v>16155</v>
          </cell>
          <cell r="E294" t="str">
            <v>Transmission Operations Framingham</v>
          </cell>
          <cell r="H294" t="str">
            <v>120</v>
          </cell>
          <cell r="I294" t="str">
            <v>CM</v>
          </cell>
          <cell r="K294">
            <v>283702.57</v>
          </cell>
        </row>
        <row r="295">
          <cell r="A295" t="str">
            <v>CAP</v>
          </cell>
          <cell r="C295">
            <v>16155</v>
          </cell>
          <cell r="D295" t="str">
            <v>16155</v>
          </cell>
          <cell r="E295" t="str">
            <v>Transmission Operations Framingham</v>
          </cell>
          <cell r="H295" t="str">
            <v>120</v>
          </cell>
          <cell r="I295" t="str">
            <v>CO</v>
          </cell>
          <cell r="L295">
            <v>559.75</v>
          </cell>
        </row>
        <row r="296">
          <cell r="A296" t="str">
            <v>CAP</v>
          </cell>
          <cell r="C296">
            <v>16155</v>
          </cell>
          <cell r="D296" t="str">
            <v>16155</v>
          </cell>
          <cell r="E296" t="str">
            <v>Transmission Operations Framingham</v>
          </cell>
          <cell r="H296" t="str">
            <v>120</v>
          </cell>
          <cell r="I296" t="str">
            <v>CT</v>
          </cell>
          <cell r="K296">
            <v>14670.97</v>
          </cell>
        </row>
        <row r="297">
          <cell r="A297" t="str">
            <v>O&amp;M</v>
          </cell>
          <cell r="C297">
            <v>16155</v>
          </cell>
          <cell r="D297" t="str">
            <v>16155</v>
          </cell>
          <cell r="E297" t="str">
            <v>Transmission Operations Framingham</v>
          </cell>
          <cell r="H297" t="str">
            <v>120</v>
          </cell>
          <cell r="I297" t="str">
            <v>IT</v>
          </cell>
          <cell r="J297">
            <v>15910.76</v>
          </cell>
          <cell r="K297">
            <v>1795.3</v>
          </cell>
          <cell r="L297">
            <v>25149.27</v>
          </cell>
        </row>
        <row r="298">
          <cell r="A298" t="str">
            <v>O&amp;M</v>
          </cell>
          <cell r="C298">
            <v>16155</v>
          </cell>
          <cell r="D298" t="str">
            <v>16155</v>
          </cell>
          <cell r="E298" t="str">
            <v>Transmission Operations Framingham</v>
          </cell>
          <cell r="H298" t="str">
            <v>120</v>
          </cell>
          <cell r="I298" t="str">
            <v>LT</v>
          </cell>
          <cell r="J298">
            <v>57292.17</v>
          </cell>
          <cell r="K298">
            <v>1218.22</v>
          </cell>
          <cell r="L298">
            <v>534.74</v>
          </cell>
        </row>
        <row r="299">
          <cell r="A299" t="str">
            <v>O&amp;M</v>
          </cell>
          <cell r="C299">
            <v>16155</v>
          </cell>
          <cell r="D299" t="str">
            <v>16155</v>
          </cell>
          <cell r="E299" t="str">
            <v>Transmission Operations Framingham</v>
          </cell>
          <cell r="H299" t="str">
            <v>120</v>
          </cell>
          <cell r="I299" t="str">
            <v>MT</v>
          </cell>
          <cell r="J299">
            <v>5362.28</v>
          </cell>
          <cell r="K299">
            <v>0</v>
          </cell>
        </row>
        <row r="300">
          <cell r="A300" t="str">
            <v>O&amp;M</v>
          </cell>
          <cell r="C300">
            <v>16155</v>
          </cell>
          <cell r="D300" t="str">
            <v>16155</v>
          </cell>
          <cell r="E300" t="str">
            <v>Transmission Operations Framingham</v>
          </cell>
          <cell r="H300" t="str">
            <v>120</v>
          </cell>
          <cell r="I300" t="str">
            <v>OT</v>
          </cell>
          <cell r="J300">
            <v>4751</v>
          </cell>
        </row>
        <row r="301">
          <cell r="A301" t="str">
            <v>O&amp;M</v>
          </cell>
          <cell r="C301">
            <v>16155</v>
          </cell>
          <cell r="D301" t="str">
            <v>16155</v>
          </cell>
          <cell r="E301" t="str">
            <v>Transmission Operations Framingham</v>
          </cell>
          <cell r="H301" t="str">
            <v>120</v>
          </cell>
          <cell r="I301" t="str">
            <v>TT</v>
          </cell>
          <cell r="J301">
            <v>15399.52</v>
          </cell>
          <cell r="K301">
            <v>199.44</v>
          </cell>
          <cell r="L301">
            <v>178.25</v>
          </cell>
          <cell r="M301">
            <v>25945.69</v>
          </cell>
        </row>
        <row r="302">
          <cell r="A302" t="str">
            <v>O&amp;M</v>
          </cell>
          <cell r="C302">
            <v>16160</v>
          </cell>
          <cell r="D302" t="str">
            <v>16160</v>
          </cell>
          <cell r="E302" t="str">
            <v>Transmission Operations Walpole</v>
          </cell>
          <cell r="H302" t="str">
            <v>120</v>
          </cell>
          <cell r="I302" t="str">
            <v>BT</v>
          </cell>
          <cell r="J302">
            <v>65316.11</v>
          </cell>
          <cell r="K302">
            <v>1619.43</v>
          </cell>
          <cell r="L302">
            <v>886.16</v>
          </cell>
        </row>
        <row r="303">
          <cell r="A303" t="str">
            <v>CAP</v>
          </cell>
          <cell r="C303">
            <v>16160</v>
          </cell>
          <cell r="D303" t="str">
            <v>16160</v>
          </cell>
          <cell r="E303" t="str">
            <v>Transmission Operations Walpole</v>
          </cell>
          <cell r="H303" t="str">
            <v>120</v>
          </cell>
          <cell r="I303" t="str">
            <v>CB</v>
          </cell>
          <cell r="K303">
            <v>1066.53</v>
          </cell>
          <cell r="L303">
            <v>432.93</v>
          </cell>
        </row>
        <row r="304">
          <cell r="A304" t="str">
            <v>CAP</v>
          </cell>
          <cell r="C304">
            <v>16160</v>
          </cell>
          <cell r="D304" t="str">
            <v>16160</v>
          </cell>
          <cell r="E304" t="str">
            <v>Transmission Operations Walpole</v>
          </cell>
          <cell r="H304" t="str">
            <v>120</v>
          </cell>
          <cell r="I304" t="str">
            <v>CI</v>
          </cell>
          <cell r="K304">
            <v>80566.91</v>
          </cell>
          <cell r="L304">
            <v>-54934.36</v>
          </cell>
          <cell r="M304">
            <v>3074.99</v>
          </cell>
        </row>
        <row r="305">
          <cell r="A305" t="str">
            <v>CAP</v>
          </cell>
          <cell r="C305">
            <v>16160</v>
          </cell>
          <cell r="D305" t="str">
            <v>16160</v>
          </cell>
          <cell r="E305" t="str">
            <v>Transmission Operations Walpole</v>
          </cell>
          <cell r="H305" t="str">
            <v>120</v>
          </cell>
          <cell r="I305" t="str">
            <v>CL</v>
          </cell>
          <cell r="K305">
            <v>2423.96</v>
          </cell>
          <cell r="L305">
            <v>1043.5999999999999</v>
          </cell>
        </row>
        <row r="306">
          <cell r="A306" t="str">
            <v>CAP</v>
          </cell>
          <cell r="C306">
            <v>16160</v>
          </cell>
          <cell r="D306" t="str">
            <v>16160</v>
          </cell>
          <cell r="E306" t="str">
            <v>Transmission Operations Walpole</v>
          </cell>
          <cell r="H306" t="str">
            <v>120</v>
          </cell>
          <cell r="I306" t="str">
            <v>CM</v>
          </cell>
          <cell r="K306">
            <v>7860.75</v>
          </cell>
          <cell r="L306">
            <v>16056.54</v>
          </cell>
        </row>
        <row r="307">
          <cell r="A307" t="str">
            <v>CAP</v>
          </cell>
          <cell r="C307">
            <v>16160</v>
          </cell>
          <cell r="D307" t="str">
            <v>16160</v>
          </cell>
          <cell r="E307" t="str">
            <v>Transmission Operations Walpole</v>
          </cell>
          <cell r="H307" t="str">
            <v>120</v>
          </cell>
          <cell r="I307" t="str">
            <v>CT</v>
          </cell>
          <cell r="K307">
            <v>2381.14</v>
          </cell>
          <cell r="L307">
            <v>4044.24</v>
          </cell>
        </row>
        <row r="308">
          <cell r="A308" t="str">
            <v>O&amp;M</v>
          </cell>
          <cell r="C308">
            <v>16160</v>
          </cell>
          <cell r="D308" t="str">
            <v>16160</v>
          </cell>
          <cell r="E308" t="str">
            <v>Transmission Operations Walpole</v>
          </cell>
          <cell r="H308" t="str">
            <v>120</v>
          </cell>
          <cell r="I308" t="str">
            <v>IT</v>
          </cell>
          <cell r="J308">
            <v>204651.51</v>
          </cell>
          <cell r="K308">
            <v>69376.009999999995</v>
          </cell>
          <cell r="L308">
            <v>28327.25</v>
          </cell>
        </row>
        <row r="309">
          <cell r="A309" t="str">
            <v>O&amp;M</v>
          </cell>
          <cell r="C309">
            <v>16160</v>
          </cell>
          <cell r="D309" t="str">
            <v>16160</v>
          </cell>
          <cell r="E309" t="str">
            <v>Transmission Operations Walpole</v>
          </cell>
          <cell r="H309" t="str">
            <v>120</v>
          </cell>
          <cell r="I309" t="str">
            <v>LT</v>
          </cell>
          <cell r="J309">
            <v>141698.1</v>
          </cell>
          <cell r="K309">
            <v>4760.5200000000004</v>
          </cell>
          <cell r="L309">
            <v>2538.64</v>
          </cell>
        </row>
        <row r="310">
          <cell r="A310" t="str">
            <v>O&amp;M</v>
          </cell>
          <cell r="C310">
            <v>16160</v>
          </cell>
          <cell r="D310" t="str">
            <v>16160</v>
          </cell>
          <cell r="E310" t="str">
            <v>Transmission Operations Walpole</v>
          </cell>
          <cell r="H310" t="str">
            <v>120</v>
          </cell>
          <cell r="I310" t="str">
            <v>MT</v>
          </cell>
          <cell r="J310">
            <v>-10209.94</v>
          </cell>
          <cell r="K310">
            <v>0</v>
          </cell>
          <cell r="L310">
            <v>0</v>
          </cell>
        </row>
        <row r="311">
          <cell r="A311" t="str">
            <v>O&amp;M</v>
          </cell>
          <cell r="C311">
            <v>16160</v>
          </cell>
          <cell r="D311" t="str">
            <v>16160</v>
          </cell>
          <cell r="E311" t="str">
            <v>Transmission Operations Walpole</v>
          </cell>
          <cell r="H311" t="str">
            <v>120</v>
          </cell>
          <cell r="I311" t="str">
            <v>OT</v>
          </cell>
          <cell r="J311">
            <v>136663</v>
          </cell>
        </row>
        <row r="312">
          <cell r="A312" t="str">
            <v>O&amp;M</v>
          </cell>
          <cell r="C312">
            <v>16160</v>
          </cell>
          <cell r="D312" t="str">
            <v>16160</v>
          </cell>
          <cell r="E312" t="str">
            <v>Transmission Operations Walpole</v>
          </cell>
          <cell r="H312" t="str">
            <v>120</v>
          </cell>
          <cell r="I312" t="str">
            <v>TT</v>
          </cell>
          <cell r="J312">
            <v>41137.29</v>
          </cell>
          <cell r="K312">
            <v>7141.39</v>
          </cell>
          <cell r="L312">
            <v>2796.45</v>
          </cell>
          <cell r="M312">
            <v>12267.87</v>
          </cell>
        </row>
        <row r="313">
          <cell r="A313" t="str">
            <v>O&amp;M</v>
          </cell>
          <cell r="B313" t="str">
            <v>Driscoll,Daniel C</v>
          </cell>
          <cell r="C313">
            <v>16165</v>
          </cell>
          <cell r="D313" t="str">
            <v>16165</v>
          </cell>
          <cell r="E313" t="str">
            <v>Transmission Operations Waltham</v>
          </cell>
          <cell r="F313" t="str">
            <v>Electric Operations</v>
          </cell>
          <cell r="G313" t="str">
            <v>Transmission Operations Waltham</v>
          </cell>
          <cell r="H313" t="str">
            <v>120</v>
          </cell>
          <cell r="I313" t="str">
            <v>BT</v>
          </cell>
          <cell r="J313">
            <v>18145.98</v>
          </cell>
          <cell r="K313">
            <v>221.44</v>
          </cell>
          <cell r="L313">
            <v>1871.05</v>
          </cell>
        </row>
        <row r="314">
          <cell r="A314" t="str">
            <v>CAP</v>
          </cell>
          <cell r="B314" t="str">
            <v>Driscoll,Daniel C</v>
          </cell>
          <cell r="C314">
            <v>16165</v>
          </cell>
          <cell r="D314" t="str">
            <v>16165</v>
          </cell>
          <cell r="E314" t="str">
            <v>Transmission Operations Waltham</v>
          </cell>
          <cell r="F314" t="str">
            <v>Electric Operations</v>
          </cell>
          <cell r="G314" t="str">
            <v>Transmission Operations Waltham</v>
          </cell>
          <cell r="H314" t="str">
            <v>120</v>
          </cell>
          <cell r="I314" t="str">
            <v>CB</v>
          </cell>
          <cell r="K314">
            <v>1211.7</v>
          </cell>
        </row>
        <row r="315">
          <cell r="A315" t="str">
            <v>CAP</v>
          </cell>
          <cell r="B315" t="str">
            <v>Driscoll,Daniel C</v>
          </cell>
          <cell r="C315">
            <v>16165</v>
          </cell>
          <cell r="D315" t="str">
            <v>16165</v>
          </cell>
          <cell r="E315" t="str">
            <v>Transmission Operations Waltham</v>
          </cell>
          <cell r="F315" t="str">
            <v>Electric Operations</v>
          </cell>
          <cell r="G315" t="str">
            <v>Transmission Operations Waltham</v>
          </cell>
          <cell r="H315" t="str">
            <v>120</v>
          </cell>
          <cell r="I315" t="str">
            <v>CI</v>
          </cell>
          <cell r="K315">
            <v>22216</v>
          </cell>
          <cell r="L315">
            <v>2853.2</v>
          </cell>
        </row>
        <row r="316">
          <cell r="A316" t="str">
            <v>CAP</v>
          </cell>
          <cell r="B316" t="str">
            <v>Driscoll,Daniel C</v>
          </cell>
          <cell r="C316">
            <v>16165</v>
          </cell>
          <cell r="D316" t="str">
            <v>16165</v>
          </cell>
          <cell r="E316" t="str">
            <v>Transmission Operations Waltham</v>
          </cell>
          <cell r="F316" t="str">
            <v>Electric Operations</v>
          </cell>
          <cell r="G316" t="str">
            <v>Transmission Operations Waltham</v>
          </cell>
          <cell r="H316" t="str">
            <v>120</v>
          </cell>
          <cell r="I316" t="str">
            <v>CL</v>
          </cell>
          <cell r="K316">
            <v>2839.16</v>
          </cell>
        </row>
        <row r="317">
          <cell r="A317" t="str">
            <v>CAP</v>
          </cell>
          <cell r="B317" t="str">
            <v>Driscoll,Daniel C</v>
          </cell>
          <cell r="C317">
            <v>16165</v>
          </cell>
          <cell r="D317" t="str">
            <v>16165</v>
          </cell>
          <cell r="E317" t="str">
            <v>Transmission Operations Waltham</v>
          </cell>
          <cell r="F317" t="str">
            <v>Electric Operations</v>
          </cell>
          <cell r="G317" t="str">
            <v>Transmission Operations Waltham</v>
          </cell>
          <cell r="H317" t="str">
            <v>120</v>
          </cell>
          <cell r="I317" t="str">
            <v>CT</v>
          </cell>
          <cell r="K317">
            <v>2056.2800000000002</v>
          </cell>
        </row>
        <row r="318">
          <cell r="A318" t="str">
            <v>O&amp;M</v>
          </cell>
          <cell r="B318" t="str">
            <v>Driscoll,Daniel C</v>
          </cell>
          <cell r="C318">
            <v>16165</v>
          </cell>
          <cell r="D318" t="str">
            <v>16165</v>
          </cell>
          <cell r="E318" t="str">
            <v>Transmission Operations Waltham</v>
          </cell>
          <cell r="F318" t="str">
            <v>Electric Operations</v>
          </cell>
          <cell r="G318" t="str">
            <v>Transmission Operations Waltham</v>
          </cell>
          <cell r="H318" t="str">
            <v>120</v>
          </cell>
          <cell r="I318" t="str">
            <v>IT</v>
          </cell>
          <cell r="J318">
            <v>1537.68</v>
          </cell>
          <cell r="K318">
            <v>43.56</v>
          </cell>
          <cell r="L318">
            <v>38533.54</v>
          </cell>
        </row>
        <row r="319">
          <cell r="A319" t="str">
            <v>O&amp;M</v>
          </cell>
          <cell r="B319" t="str">
            <v>Driscoll,Daniel C</v>
          </cell>
          <cell r="C319">
            <v>16165</v>
          </cell>
          <cell r="D319" t="str">
            <v>16165</v>
          </cell>
          <cell r="E319" t="str">
            <v>Transmission Operations Waltham</v>
          </cell>
          <cell r="F319" t="str">
            <v>Electric Operations</v>
          </cell>
          <cell r="G319" t="str">
            <v>Transmission Operations Waltham</v>
          </cell>
          <cell r="H319" t="str">
            <v>120</v>
          </cell>
          <cell r="I319" t="str">
            <v>LT</v>
          </cell>
          <cell r="J319">
            <v>42016.41</v>
          </cell>
          <cell r="K319">
            <v>741</v>
          </cell>
          <cell r="L319">
            <v>5367.54</v>
          </cell>
        </row>
        <row r="320">
          <cell r="A320" t="str">
            <v>O&amp;M</v>
          </cell>
          <cell r="B320" t="str">
            <v>Driscoll,Daniel C</v>
          </cell>
          <cell r="C320">
            <v>16165</v>
          </cell>
          <cell r="D320" t="str">
            <v>16165</v>
          </cell>
          <cell r="E320" t="str">
            <v>Transmission Operations Waltham</v>
          </cell>
          <cell r="F320" t="str">
            <v>Electric Operations</v>
          </cell>
          <cell r="G320" t="str">
            <v>Transmission Operations Waltham</v>
          </cell>
          <cell r="H320" t="str">
            <v>120</v>
          </cell>
          <cell r="I320" t="str">
            <v>MT</v>
          </cell>
          <cell r="K320">
            <v>0</v>
          </cell>
          <cell r="L320">
            <v>15953.17</v>
          </cell>
        </row>
        <row r="321">
          <cell r="A321" t="str">
            <v>O&amp;M</v>
          </cell>
          <cell r="B321" t="str">
            <v>Driscoll,Daniel C</v>
          </cell>
          <cell r="C321">
            <v>16165</v>
          </cell>
          <cell r="D321" t="str">
            <v>16165</v>
          </cell>
          <cell r="E321" t="str">
            <v>Transmission Operations Waltham</v>
          </cell>
          <cell r="F321" t="str">
            <v>Electric Operations</v>
          </cell>
          <cell r="G321" t="str">
            <v>Transmission Operations Waltham</v>
          </cell>
          <cell r="H321" t="str">
            <v>120</v>
          </cell>
          <cell r="I321" t="str">
            <v>OT</v>
          </cell>
          <cell r="J321">
            <v>24494</v>
          </cell>
        </row>
        <row r="322">
          <cell r="A322" t="str">
            <v>O&amp;M</v>
          </cell>
          <cell r="B322" t="str">
            <v>Driscoll,Daniel C</v>
          </cell>
          <cell r="C322">
            <v>16165</v>
          </cell>
          <cell r="D322" t="str">
            <v>16165</v>
          </cell>
          <cell r="E322" t="str">
            <v>Transmission Operations Waltham</v>
          </cell>
          <cell r="F322" t="str">
            <v>Electric Operations</v>
          </cell>
          <cell r="G322" t="str">
            <v>Transmission Operations Waltham</v>
          </cell>
          <cell r="H322" t="str">
            <v>120</v>
          </cell>
          <cell r="I322" t="str">
            <v>TT</v>
          </cell>
          <cell r="J322">
            <v>12730.01</v>
          </cell>
          <cell r="K322">
            <v>1696.86</v>
          </cell>
          <cell r="L322">
            <v>2047.79</v>
          </cell>
          <cell r="M322">
            <v>35417.29</v>
          </cell>
        </row>
        <row r="323">
          <cell r="A323" t="str">
            <v>O&amp;M</v>
          </cell>
          <cell r="C323">
            <v>16170</v>
          </cell>
          <cell r="D323" t="str">
            <v>16170</v>
          </cell>
          <cell r="E323" t="str">
            <v>Operations Mgr NB, Plym, Cape</v>
          </cell>
          <cell r="H323" t="str">
            <v>120</v>
          </cell>
          <cell r="I323" t="str">
            <v>BT</v>
          </cell>
          <cell r="J323">
            <v>1555.91</v>
          </cell>
          <cell r="K323">
            <v>3178.31</v>
          </cell>
        </row>
        <row r="324">
          <cell r="A324" t="str">
            <v>CAP</v>
          </cell>
          <cell r="C324">
            <v>16170</v>
          </cell>
          <cell r="D324" t="str">
            <v>16170</v>
          </cell>
          <cell r="E324" t="str">
            <v>OLD Operations Mgr NB, Plym, Cape</v>
          </cell>
          <cell r="H324" t="str">
            <v>120</v>
          </cell>
          <cell r="I324" t="str">
            <v>CB</v>
          </cell>
        </row>
        <row r="325">
          <cell r="A325" t="str">
            <v>CAP</v>
          </cell>
          <cell r="C325">
            <v>16170</v>
          </cell>
          <cell r="D325" t="str">
            <v>16170</v>
          </cell>
          <cell r="E325" t="str">
            <v>Operations Mgr NB, Plym, Cape</v>
          </cell>
          <cell r="H325" t="str">
            <v>120</v>
          </cell>
          <cell r="I325" t="str">
            <v>CB</v>
          </cell>
          <cell r="J325">
            <v>118.88</v>
          </cell>
        </row>
        <row r="326">
          <cell r="A326" t="str">
            <v>CAP</v>
          </cell>
          <cell r="C326">
            <v>16170</v>
          </cell>
          <cell r="D326" t="str">
            <v>16170</v>
          </cell>
          <cell r="E326" t="str">
            <v>OLD Operations Mgr NB, Plym, Cape</v>
          </cell>
          <cell r="H326" t="str">
            <v>120</v>
          </cell>
          <cell r="I326" t="str">
            <v>CL</v>
          </cell>
        </row>
        <row r="327">
          <cell r="A327" t="str">
            <v>CAP</v>
          </cell>
          <cell r="C327">
            <v>16170</v>
          </cell>
          <cell r="D327" t="str">
            <v>16170</v>
          </cell>
          <cell r="E327" t="str">
            <v>Operations Mgr NB, Plym, Cape</v>
          </cell>
          <cell r="H327" t="str">
            <v>120</v>
          </cell>
          <cell r="I327" t="str">
            <v>CL</v>
          </cell>
          <cell r="J327">
            <v>278.12</v>
          </cell>
        </row>
        <row r="328">
          <cell r="A328" t="str">
            <v>CAP</v>
          </cell>
          <cell r="C328">
            <v>16170</v>
          </cell>
          <cell r="D328" t="str">
            <v>16170</v>
          </cell>
          <cell r="E328" t="str">
            <v>Operations Mgr NB, Plym, Cape</v>
          </cell>
          <cell r="H328" t="str">
            <v>120</v>
          </cell>
          <cell r="I328" t="str">
            <v>CT</v>
          </cell>
          <cell r="J328">
            <v>231.08</v>
          </cell>
        </row>
        <row r="329">
          <cell r="A329" t="str">
            <v>O&amp;M</v>
          </cell>
          <cell r="C329">
            <v>16170</v>
          </cell>
          <cell r="D329" t="str">
            <v>16170</v>
          </cell>
          <cell r="E329" t="str">
            <v>Operations Mgr NB, Plym, Cape</v>
          </cell>
          <cell r="H329" t="str">
            <v>120</v>
          </cell>
          <cell r="I329" t="str">
            <v>IT</v>
          </cell>
          <cell r="J329">
            <v>145.78</v>
          </cell>
          <cell r="K329">
            <v>240.18</v>
          </cell>
        </row>
        <row r="330">
          <cell r="A330" t="str">
            <v>O&amp;M</v>
          </cell>
          <cell r="C330">
            <v>16170</v>
          </cell>
          <cell r="D330" t="str">
            <v>16170</v>
          </cell>
          <cell r="E330" t="str">
            <v>OLD Operations Mgr NB, Plym, Cape</v>
          </cell>
          <cell r="H330" t="str">
            <v>120</v>
          </cell>
          <cell r="I330" t="str">
            <v>LT</v>
          </cell>
          <cell r="L330">
            <v>0</v>
          </cell>
        </row>
        <row r="331">
          <cell r="A331" t="str">
            <v>O&amp;M</v>
          </cell>
          <cell r="C331">
            <v>16170</v>
          </cell>
          <cell r="D331" t="str">
            <v>16170</v>
          </cell>
          <cell r="E331" t="str">
            <v>Operations Mgr NB, Plym, Cape</v>
          </cell>
          <cell r="H331" t="str">
            <v>120</v>
          </cell>
          <cell r="I331" t="str">
            <v>LT</v>
          </cell>
          <cell r="J331">
            <v>4492.92</v>
          </cell>
          <cell r="K331">
            <v>9115.11</v>
          </cell>
        </row>
        <row r="332">
          <cell r="A332" t="str">
            <v>O&amp;M</v>
          </cell>
          <cell r="C332">
            <v>16170</v>
          </cell>
          <cell r="D332" t="str">
            <v>16170</v>
          </cell>
          <cell r="E332" t="str">
            <v>OLD Operations Mgr NB, Plym, Cape</v>
          </cell>
          <cell r="H332" t="str">
            <v>120</v>
          </cell>
          <cell r="I332" t="str">
            <v>MT</v>
          </cell>
          <cell r="L332">
            <v>2.35</v>
          </cell>
        </row>
        <row r="333">
          <cell r="A333" t="str">
            <v>O&amp;M</v>
          </cell>
          <cell r="C333">
            <v>16170</v>
          </cell>
          <cell r="D333" t="str">
            <v>16170</v>
          </cell>
          <cell r="E333" t="str">
            <v>Operations Mgr NB, Plym, Cape</v>
          </cell>
          <cell r="H333" t="str">
            <v>120</v>
          </cell>
          <cell r="I333" t="str">
            <v>MT</v>
          </cell>
          <cell r="J333">
            <v>3909.31</v>
          </cell>
          <cell r="K333">
            <v>1044.6600000000001</v>
          </cell>
          <cell r="M333">
            <v>25256.68</v>
          </cell>
        </row>
        <row r="334">
          <cell r="A334" t="str">
            <v>O&amp;M</v>
          </cell>
          <cell r="C334">
            <v>16170</v>
          </cell>
          <cell r="D334" t="str">
            <v>16170</v>
          </cell>
          <cell r="E334" t="str">
            <v>Operations Mgr NB, Plym, Cape</v>
          </cell>
          <cell r="H334" t="str">
            <v>120</v>
          </cell>
          <cell r="I334" t="str">
            <v>TT</v>
          </cell>
          <cell r="K334">
            <v>1478.48</v>
          </cell>
          <cell r="M334">
            <v>5506.6</v>
          </cell>
        </row>
        <row r="335">
          <cell r="A335" t="str">
            <v>O&amp;M</v>
          </cell>
          <cell r="C335">
            <v>16175</v>
          </cell>
          <cell r="D335" t="str">
            <v>16175</v>
          </cell>
          <cell r="E335" t="str">
            <v>Distribution Operations New Bedford</v>
          </cell>
          <cell r="H335" t="str">
            <v>120</v>
          </cell>
          <cell r="I335" t="str">
            <v>BT</v>
          </cell>
          <cell r="J335">
            <v>34.65</v>
          </cell>
        </row>
        <row r="336">
          <cell r="A336" t="str">
            <v>CAP</v>
          </cell>
          <cell r="C336">
            <v>16175</v>
          </cell>
          <cell r="D336" t="str">
            <v>16175</v>
          </cell>
          <cell r="E336" t="str">
            <v>Distribution Operations New Bedford</v>
          </cell>
          <cell r="H336" t="str">
            <v>120</v>
          </cell>
          <cell r="I336" t="str">
            <v>CT</v>
          </cell>
          <cell r="J336">
            <v>0.09</v>
          </cell>
        </row>
        <row r="337">
          <cell r="A337" t="str">
            <v>CAP</v>
          </cell>
          <cell r="C337">
            <v>16175</v>
          </cell>
          <cell r="D337" t="str">
            <v>16175</v>
          </cell>
          <cell r="E337" t="str">
            <v>Old Distribution Ops New Bedford</v>
          </cell>
          <cell r="H337" t="str">
            <v>120</v>
          </cell>
          <cell r="I337" t="str">
            <v>CT</v>
          </cell>
          <cell r="K337">
            <v>184</v>
          </cell>
        </row>
        <row r="338">
          <cell r="A338" t="str">
            <v>O&amp;M</v>
          </cell>
          <cell r="C338">
            <v>16175</v>
          </cell>
          <cell r="D338" t="str">
            <v>16175</v>
          </cell>
          <cell r="E338" t="str">
            <v>Distribution Operations New Bedford</v>
          </cell>
          <cell r="H338" t="str">
            <v>120</v>
          </cell>
          <cell r="I338" t="str">
            <v>IT</v>
          </cell>
          <cell r="J338">
            <v>2019.75</v>
          </cell>
        </row>
        <row r="339">
          <cell r="A339" t="str">
            <v>O&amp;M</v>
          </cell>
          <cell r="C339">
            <v>16175</v>
          </cell>
          <cell r="D339" t="str">
            <v>16175</v>
          </cell>
          <cell r="E339" t="str">
            <v>Distribution Operations New Bedford</v>
          </cell>
          <cell r="H339" t="str">
            <v>120</v>
          </cell>
          <cell r="I339" t="str">
            <v>LT</v>
          </cell>
          <cell r="J339">
            <v>99</v>
          </cell>
          <cell r="K339">
            <v>589.29999999999995</v>
          </cell>
        </row>
        <row r="340">
          <cell r="A340" t="str">
            <v>O&amp;M</v>
          </cell>
          <cell r="C340">
            <v>16175</v>
          </cell>
          <cell r="D340" t="str">
            <v>16175</v>
          </cell>
          <cell r="E340" t="str">
            <v>Distribution Operations New Bedford</v>
          </cell>
          <cell r="H340" t="str">
            <v>120</v>
          </cell>
          <cell r="I340" t="str">
            <v>MT</v>
          </cell>
          <cell r="J340">
            <v>329.98</v>
          </cell>
        </row>
        <row r="341">
          <cell r="A341" t="str">
            <v>O&amp;M</v>
          </cell>
          <cell r="C341">
            <v>16175</v>
          </cell>
          <cell r="D341" t="str">
            <v>16175</v>
          </cell>
          <cell r="E341" t="str">
            <v>Distribution Operations New Bedford</v>
          </cell>
          <cell r="H341" t="str">
            <v>120</v>
          </cell>
          <cell r="I341" t="str">
            <v>OT</v>
          </cell>
          <cell r="J341">
            <v>2560.36</v>
          </cell>
          <cell r="K341">
            <v>223.87</v>
          </cell>
        </row>
        <row r="342">
          <cell r="A342" t="str">
            <v>O&amp;M</v>
          </cell>
          <cell r="C342">
            <v>16175</v>
          </cell>
          <cell r="D342" t="str">
            <v>16175</v>
          </cell>
          <cell r="E342" t="str">
            <v>Old Distribution Ops New Bedford</v>
          </cell>
          <cell r="H342" t="str">
            <v>120</v>
          </cell>
          <cell r="I342" t="str">
            <v>OT</v>
          </cell>
          <cell r="L342">
            <v>201</v>
          </cell>
        </row>
        <row r="343">
          <cell r="A343" t="str">
            <v>O&amp;M</v>
          </cell>
          <cell r="C343">
            <v>16175</v>
          </cell>
          <cell r="D343" t="str">
            <v>16175</v>
          </cell>
          <cell r="E343" t="str">
            <v>Distribution Operations New Bedford</v>
          </cell>
          <cell r="H343" t="str">
            <v>120</v>
          </cell>
          <cell r="I343" t="str">
            <v>TT</v>
          </cell>
          <cell r="J343">
            <v>2220.88</v>
          </cell>
          <cell r="K343">
            <v>621.29999999999995</v>
          </cell>
          <cell r="M343">
            <v>5817.63</v>
          </cell>
        </row>
        <row r="344">
          <cell r="A344" t="str">
            <v>O&amp;M</v>
          </cell>
          <cell r="C344">
            <v>16180</v>
          </cell>
          <cell r="D344" t="str">
            <v>16180</v>
          </cell>
          <cell r="E344" t="str">
            <v>Distribution Operations Plymouth</v>
          </cell>
          <cell r="H344" t="str">
            <v>120</v>
          </cell>
          <cell r="I344" t="str">
            <v>BT</v>
          </cell>
          <cell r="J344">
            <v>159.04</v>
          </cell>
        </row>
        <row r="345">
          <cell r="A345" t="str">
            <v>O&amp;M</v>
          </cell>
          <cell r="C345">
            <v>16180</v>
          </cell>
          <cell r="D345" t="str">
            <v>16180</v>
          </cell>
          <cell r="E345" t="str">
            <v>Distribution Operations Plymouth</v>
          </cell>
          <cell r="H345" t="str">
            <v>120</v>
          </cell>
          <cell r="I345" t="str">
            <v>IT</v>
          </cell>
          <cell r="J345">
            <v>2029.17</v>
          </cell>
          <cell r="K345">
            <v>0</v>
          </cell>
          <cell r="M345">
            <v>0</v>
          </cell>
        </row>
        <row r="346">
          <cell r="A346" t="str">
            <v>O&amp;M</v>
          </cell>
          <cell r="C346">
            <v>16180</v>
          </cell>
          <cell r="D346" t="str">
            <v>16180</v>
          </cell>
          <cell r="E346" t="str">
            <v>Distribution Operations Plymouth</v>
          </cell>
          <cell r="H346" t="str">
            <v>120</v>
          </cell>
          <cell r="I346" t="str">
            <v>LT</v>
          </cell>
          <cell r="J346">
            <v>464.8</v>
          </cell>
        </row>
        <row r="347">
          <cell r="A347" t="str">
            <v>O&amp;M</v>
          </cell>
          <cell r="C347">
            <v>16180</v>
          </cell>
          <cell r="D347" t="str">
            <v>16180</v>
          </cell>
          <cell r="E347" t="str">
            <v>Distribution Operations Plymouth</v>
          </cell>
          <cell r="H347" t="str">
            <v>120</v>
          </cell>
          <cell r="I347" t="str">
            <v>TT</v>
          </cell>
          <cell r="J347">
            <v>1430.07</v>
          </cell>
          <cell r="M347">
            <v>1609.84</v>
          </cell>
        </row>
        <row r="348">
          <cell r="A348" t="str">
            <v>O&amp;M</v>
          </cell>
          <cell r="C348">
            <v>16185</v>
          </cell>
          <cell r="D348" t="str">
            <v>16185</v>
          </cell>
          <cell r="E348" t="str">
            <v>Distribution Operations Cape and Vineyard</v>
          </cell>
          <cell r="H348" t="str">
            <v>120</v>
          </cell>
          <cell r="I348" t="str">
            <v>BT</v>
          </cell>
          <cell r="J348">
            <v>621.72</v>
          </cell>
          <cell r="M348">
            <v>-10.51</v>
          </cell>
        </row>
        <row r="349">
          <cell r="A349" t="str">
            <v>O&amp;M</v>
          </cell>
          <cell r="C349">
            <v>16185</v>
          </cell>
          <cell r="D349" t="str">
            <v>16185</v>
          </cell>
          <cell r="E349" t="str">
            <v>Distribution Operations Cape and Vineyard</v>
          </cell>
          <cell r="H349" t="str">
            <v>120</v>
          </cell>
          <cell r="I349" t="str">
            <v>IT</v>
          </cell>
          <cell r="J349">
            <v>181.37</v>
          </cell>
          <cell r="K349">
            <v>0.52</v>
          </cell>
        </row>
        <row r="350">
          <cell r="A350" t="str">
            <v>O&amp;M</v>
          </cell>
          <cell r="C350">
            <v>16185</v>
          </cell>
          <cell r="D350" t="str">
            <v>16185</v>
          </cell>
          <cell r="E350" t="str">
            <v>Distribution Operations Cape and Vineyard</v>
          </cell>
          <cell r="H350" t="str">
            <v>120</v>
          </cell>
          <cell r="I350" t="str">
            <v>LT</v>
          </cell>
          <cell r="J350">
            <v>1920.68</v>
          </cell>
          <cell r="K350">
            <v>1240.79</v>
          </cell>
        </row>
        <row r="351">
          <cell r="A351" t="str">
            <v>O&amp;M</v>
          </cell>
          <cell r="C351">
            <v>16185</v>
          </cell>
          <cell r="D351" t="str">
            <v>16185</v>
          </cell>
          <cell r="E351" t="str">
            <v>Distribution Operations Cape and Vineyard</v>
          </cell>
          <cell r="H351" t="str">
            <v>120</v>
          </cell>
          <cell r="I351" t="str">
            <v>OT</v>
          </cell>
          <cell r="J351">
            <v>2237.87</v>
          </cell>
        </row>
        <row r="352">
          <cell r="A352" t="str">
            <v>O&amp;M</v>
          </cell>
          <cell r="C352">
            <v>16185</v>
          </cell>
          <cell r="D352" t="str">
            <v>16185</v>
          </cell>
          <cell r="E352" t="str">
            <v>Distribution Operations Cape and Vineyard</v>
          </cell>
          <cell r="H352" t="str">
            <v>120</v>
          </cell>
          <cell r="I352" t="str">
            <v>TT</v>
          </cell>
          <cell r="J352">
            <v>447</v>
          </cell>
        </row>
        <row r="353">
          <cell r="A353" t="str">
            <v>O&amp;M</v>
          </cell>
          <cell r="B353" t="str">
            <v>Sullivan,Stephen T</v>
          </cell>
          <cell r="C353">
            <v>16190</v>
          </cell>
          <cell r="D353" t="str">
            <v>16190</v>
          </cell>
          <cell r="E353" t="str">
            <v>Transmission Operations New Bedford</v>
          </cell>
          <cell r="F353" t="str">
            <v>Electric Operations</v>
          </cell>
          <cell r="G353" t="str">
            <v>Transmission Operations New Bedford</v>
          </cell>
          <cell r="H353" t="str">
            <v>120</v>
          </cell>
          <cell r="I353" t="str">
            <v>BT</v>
          </cell>
          <cell r="J353">
            <v>192.18</v>
          </cell>
        </row>
        <row r="354">
          <cell r="A354" t="str">
            <v>CAP</v>
          </cell>
          <cell r="B354" t="str">
            <v>Sullivan,Stephen T</v>
          </cell>
          <cell r="C354">
            <v>16190</v>
          </cell>
          <cell r="D354" t="str">
            <v>16190</v>
          </cell>
          <cell r="E354" t="str">
            <v>Transmission Operations New Bedford</v>
          </cell>
          <cell r="F354" t="str">
            <v>Electric Operations</v>
          </cell>
          <cell r="G354" t="str">
            <v>Transmission Operations New Bedford</v>
          </cell>
          <cell r="H354" t="str">
            <v>120</v>
          </cell>
          <cell r="I354" t="str">
            <v>CI</v>
          </cell>
          <cell r="K354">
            <v>11893.45</v>
          </cell>
        </row>
        <row r="355">
          <cell r="A355" t="str">
            <v>O&amp;M</v>
          </cell>
          <cell r="B355" t="str">
            <v>Sullivan,Stephen T</v>
          </cell>
          <cell r="C355">
            <v>16190</v>
          </cell>
          <cell r="D355" t="str">
            <v>16190</v>
          </cell>
          <cell r="E355" t="str">
            <v>Transmission Operations New Bedford</v>
          </cell>
          <cell r="F355" t="str">
            <v>Electric Operations</v>
          </cell>
          <cell r="G355" t="str">
            <v>Transmission Operations New Bedford</v>
          </cell>
          <cell r="H355" t="str">
            <v>120</v>
          </cell>
          <cell r="I355" t="str">
            <v>IT</v>
          </cell>
          <cell r="K355">
            <v>52357.33</v>
          </cell>
          <cell r="L355">
            <v>179939.58</v>
          </cell>
        </row>
        <row r="356">
          <cell r="A356" t="str">
            <v>O&amp;M</v>
          </cell>
          <cell r="B356" t="str">
            <v>Sullivan,Stephen T</v>
          </cell>
          <cell r="C356">
            <v>16190</v>
          </cell>
          <cell r="D356" t="str">
            <v>16190</v>
          </cell>
          <cell r="E356" t="str">
            <v>Transmission Operations New Bedford</v>
          </cell>
          <cell r="F356" t="str">
            <v>Electric Operations</v>
          </cell>
          <cell r="G356" t="str">
            <v>Transmission Operations New Bedford</v>
          </cell>
          <cell r="H356" t="str">
            <v>120</v>
          </cell>
          <cell r="I356" t="str">
            <v>LT</v>
          </cell>
          <cell r="J356">
            <v>613.63</v>
          </cell>
        </row>
        <row r="357">
          <cell r="A357" t="str">
            <v>O&amp;M</v>
          </cell>
          <cell r="B357" t="str">
            <v>Kearns, Robert A</v>
          </cell>
          <cell r="C357">
            <v>16200</v>
          </cell>
          <cell r="D357" t="str">
            <v>16200</v>
          </cell>
          <cell r="E357" t="str">
            <v>H8 - LEADERSHIP MASTER PROCESSXXX</v>
          </cell>
          <cell r="F357" t="str">
            <v>Electric Operations</v>
          </cell>
          <cell r="G357" t="str">
            <v>Project Management</v>
          </cell>
          <cell r="H357" t="str">
            <v>120</v>
          </cell>
          <cell r="I357" t="str">
            <v>BT</v>
          </cell>
          <cell r="J357">
            <v>1831.65</v>
          </cell>
          <cell r="M357">
            <v>-48.72</v>
          </cell>
        </row>
        <row r="358">
          <cell r="A358" t="str">
            <v>O&amp;M</v>
          </cell>
          <cell r="B358" t="str">
            <v>Kearns, Robert A</v>
          </cell>
          <cell r="C358">
            <v>16200</v>
          </cell>
          <cell r="D358" t="str">
            <v>16200</v>
          </cell>
          <cell r="E358" t="str">
            <v>H8 - LEADERSHIP MASTER PROCESSXXX</v>
          </cell>
          <cell r="F358" t="str">
            <v>Electric Operations</v>
          </cell>
          <cell r="G358" t="str">
            <v>Project Management</v>
          </cell>
          <cell r="H358" t="str">
            <v>120</v>
          </cell>
          <cell r="I358" t="str">
            <v>IT</v>
          </cell>
          <cell r="J358">
            <v>611.4</v>
          </cell>
        </row>
        <row r="359">
          <cell r="A359" t="str">
            <v>O&amp;M</v>
          </cell>
          <cell r="B359" t="str">
            <v>Kearns, Robert A</v>
          </cell>
          <cell r="C359">
            <v>16200</v>
          </cell>
          <cell r="D359" t="str">
            <v>16200</v>
          </cell>
          <cell r="E359" t="str">
            <v>Project Management</v>
          </cell>
          <cell r="F359" t="str">
            <v>Electric Operations</v>
          </cell>
          <cell r="G359" t="str">
            <v>Project Management</v>
          </cell>
          <cell r="H359" t="str">
            <v>120</v>
          </cell>
          <cell r="I359" t="str">
            <v>IT</v>
          </cell>
        </row>
        <row r="360">
          <cell r="A360" t="str">
            <v>O&amp;M</v>
          </cell>
          <cell r="B360" t="str">
            <v>Kearns, Robert A</v>
          </cell>
          <cell r="C360">
            <v>16200</v>
          </cell>
          <cell r="D360" t="str">
            <v>16200</v>
          </cell>
          <cell r="E360" t="str">
            <v>H8 - LEADERSHIP MASTER PROCESSXXX</v>
          </cell>
          <cell r="F360" t="str">
            <v>Electric Operations</v>
          </cell>
          <cell r="G360" t="str">
            <v>Project Management</v>
          </cell>
          <cell r="H360" t="str">
            <v>120</v>
          </cell>
          <cell r="I360" t="str">
            <v>LT</v>
          </cell>
          <cell r="J360">
            <v>5233.4399999999996</v>
          </cell>
        </row>
        <row r="361">
          <cell r="A361" t="str">
            <v>O&amp;M</v>
          </cell>
          <cell r="B361" t="str">
            <v>Kearns, Robert A</v>
          </cell>
          <cell r="C361">
            <v>16200</v>
          </cell>
          <cell r="D361" t="str">
            <v>16200</v>
          </cell>
          <cell r="E361" t="str">
            <v>H8 - LEADERSHIP MASTER PROCESSXXX</v>
          </cell>
          <cell r="F361" t="str">
            <v>Electric Operations</v>
          </cell>
          <cell r="G361" t="str">
            <v>Project Management</v>
          </cell>
          <cell r="H361" t="str">
            <v>120</v>
          </cell>
          <cell r="I361" t="str">
            <v>OT</v>
          </cell>
          <cell r="J361">
            <v>80.8</v>
          </cell>
        </row>
        <row r="362">
          <cell r="A362" t="str">
            <v>O&amp;M</v>
          </cell>
          <cell r="B362" t="str">
            <v>Sullivan,Stephen T</v>
          </cell>
          <cell r="C362">
            <v>16205</v>
          </cell>
          <cell r="D362" t="str">
            <v>16205</v>
          </cell>
          <cell r="E362" t="str">
            <v>Transmission Operations Cape and Vineyard</v>
          </cell>
          <cell r="F362" t="str">
            <v>Electric Operations</v>
          </cell>
          <cell r="G362" t="str">
            <v>Transmission Operations Cape and Vineyard</v>
          </cell>
          <cell r="H362" t="str">
            <v>120</v>
          </cell>
          <cell r="I362" t="str">
            <v>BT</v>
          </cell>
          <cell r="J362">
            <v>254.48</v>
          </cell>
        </row>
        <row r="363">
          <cell r="A363" t="str">
            <v>CAP</v>
          </cell>
          <cell r="B363" t="str">
            <v>Sullivan,Stephen T</v>
          </cell>
          <cell r="C363">
            <v>16205</v>
          </cell>
          <cell r="D363" t="str">
            <v>16205</v>
          </cell>
          <cell r="E363" t="str">
            <v>Transmission Operations Cape and Vineyard</v>
          </cell>
          <cell r="F363" t="str">
            <v>Electric Operations</v>
          </cell>
          <cell r="G363" t="str">
            <v>Transmission Operations Cape and Vineyard</v>
          </cell>
          <cell r="H363" t="str">
            <v>120</v>
          </cell>
          <cell r="I363" t="str">
            <v>CB</v>
          </cell>
          <cell r="J363">
            <v>94.83</v>
          </cell>
          <cell r="K363">
            <v>510.4</v>
          </cell>
        </row>
        <row r="364">
          <cell r="A364" t="str">
            <v>CAP</v>
          </cell>
          <cell r="B364" t="str">
            <v>Sullivan,Stephen T</v>
          </cell>
          <cell r="C364">
            <v>16205</v>
          </cell>
          <cell r="D364" t="str">
            <v>16205</v>
          </cell>
          <cell r="E364" t="str">
            <v>Transmission Operations Cape and Vineyard</v>
          </cell>
          <cell r="F364" t="str">
            <v>Electric Operations</v>
          </cell>
          <cell r="G364" t="str">
            <v>Transmission Operations Cape and Vineyard</v>
          </cell>
          <cell r="H364" t="str">
            <v>120</v>
          </cell>
          <cell r="I364" t="str">
            <v>CL</v>
          </cell>
          <cell r="J364">
            <v>215.52</v>
          </cell>
          <cell r="K364">
            <v>1160</v>
          </cell>
        </row>
        <row r="365">
          <cell r="A365" t="str">
            <v>O&amp;M</v>
          </cell>
          <cell r="B365" t="str">
            <v>Sullivan,Stephen T</v>
          </cell>
          <cell r="C365">
            <v>16205</v>
          </cell>
          <cell r="D365" t="str">
            <v>16205</v>
          </cell>
          <cell r="E365" t="str">
            <v>Transmission Operations Cape and Vineyard</v>
          </cell>
          <cell r="F365" t="str">
            <v>Electric Operations</v>
          </cell>
          <cell r="G365" t="str">
            <v>Transmission Operations Cape and Vineyard</v>
          </cell>
          <cell r="H365" t="str">
            <v>120</v>
          </cell>
          <cell r="I365" t="str">
            <v>IT</v>
          </cell>
          <cell r="J365">
            <v>2437.5</v>
          </cell>
          <cell r="L365">
            <v>6600</v>
          </cell>
        </row>
        <row r="366">
          <cell r="A366" t="str">
            <v>O&amp;M</v>
          </cell>
          <cell r="B366" t="str">
            <v>Sullivan,Stephen T</v>
          </cell>
          <cell r="C366">
            <v>16205</v>
          </cell>
          <cell r="D366" t="str">
            <v>16205</v>
          </cell>
          <cell r="E366" t="str">
            <v>Transmission Operations Cape and Vineyard</v>
          </cell>
          <cell r="F366" t="str">
            <v>Electric Operations</v>
          </cell>
          <cell r="G366" t="str">
            <v>Transmission Operations Cape and Vineyard</v>
          </cell>
          <cell r="H366" t="str">
            <v>120</v>
          </cell>
          <cell r="I366" t="str">
            <v>LT</v>
          </cell>
          <cell r="J366">
            <v>727.06</v>
          </cell>
        </row>
        <row r="367">
          <cell r="A367" t="str">
            <v>O&amp;M</v>
          </cell>
          <cell r="B367" t="str">
            <v>Sullivan,Stephen T</v>
          </cell>
          <cell r="C367">
            <v>16205</v>
          </cell>
          <cell r="D367" t="str">
            <v>16205</v>
          </cell>
          <cell r="E367" t="str">
            <v>Transmission Operations Cape and Vineyard</v>
          </cell>
          <cell r="F367" t="str">
            <v>Electric Operations</v>
          </cell>
          <cell r="G367" t="str">
            <v>Transmission Operations Cape and Vineyard</v>
          </cell>
          <cell r="H367" t="str">
            <v>120</v>
          </cell>
          <cell r="I367" t="str">
            <v>OT</v>
          </cell>
          <cell r="L367">
            <v>1666.92</v>
          </cell>
        </row>
        <row r="368">
          <cell r="A368" t="str">
            <v>O&amp;M</v>
          </cell>
          <cell r="B368" t="str">
            <v>Boudreau, Donald M</v>
          </cell>
          <cell r="C368">
            <v>16210</v>
          </cell>
          <cell r="D368" t="str">
            <v>16210</v>
          </cell>
          <cell r="E368" t="str">
            <v>Network Services, VP</v>
          </cell>
          <cell r="F368" t="str">
            <v>Electric Operations</v>
          </cell>
          <cell r="G368" t="str">
            <v>Electric Service</v>
          </cell>
          <cell r="H368" t="str">
            <v>120</v>
          </cell>
          <cell r="I368" t="str">
            <v>BT</v>
          </cell>
          <cell r="J368">
            <v>36.26</v>
          </cell>
          <cell r="M368">
            <v>-387.85</v>
          </cell>
        </row>
        <row r="369">
          <cell r="A369" t="str">
            <v>O&amp;M</v>
          </cell>
          <cell r="B369" t="str">
            <v>Boudreau, Donald M</v>
          </cell>
          <cell r="C369">
            <v>16210</v>
          </cell>
          <cell r="D369" t="str">
            <v>16210</v>
          </cell>
          <cell r="E369" t="str">
            <v>Electric Service</v>
          </cell>
          <cell r="F369" t="str">
            <v>Electric Operations</v>
          </cell>
          <cell r="G369" t="str">
            <v>Electric Service</v>
          </cell>
          <cell r="H369" t="str">
            <v>120</v>
          </cell>
          <cell r="I369" t="str">
            <v>IT</v>
          </cell>
        </row>
        <row r="370">
          <cell r="A370" t="str">
            <v>O&amp;M</v>
          </cell>
          <cell r="B370" t="str">
            <v>Boudreau, Donald M</v>
          </cell>
          <cell r="C370">
            <v>16210</v>
          </cell>
          <cell r="D370" t="str">
            <v>16210</v>
          </cell>
          <cell r="E370" t="str">
            <v>Network Services, VP</v>
          </cell>
          <cell r="F370" t="str">
            <v>Electric Operations</v>
          </cell>
          <cell r="G370" t="str">
            <v>Electric Service</v>
          </cell>
          <cell r="H370" t="str">
            <v>120</v>
          </cell>
          <cell r="I370" t="str">
            <v>IT</v>
          </cell>
          <cell r="J370">
            <v>643.5</v>
          </cell>
        </row>
        <row r="371">
          <cell r="A371" t="str">
            <v>O&amp;M</v>
          </cell>
          <cell r="B371" t="str">
            <v>Boudreau, Donald M</v>
          </cell>
          <cell r="C371">
            <v>16210</v>
          </cell>
          <cell r="D371" t="str">
            <v>16210</v>
          </cell>
          <cell r="E371" t="str">
            <v>Network Services, VP</v>
          </cell>
          <cell r="F371" t="str">
            <v>Electric Operations</v>
          </cell>
          <cell r="G371" t="str">
            <v>Electric Service</v>
          </cell>
          <cell r="H371" t="str">
            <v>120</v>
          </cell>
          <cell r="I371" t="str">
            <v>LT</v>
          </cell>
          <cell r="J371">
            <v>103.6</v>
          </cell>
        </row>
        <row r="372">
          <cell r="A372" t="str">
            <v>O&amp;M</v>
          </cell>
          <cell r="B372" t="str">
            <v>Boudreau, Donald M</v>
          </cell>
          <cell r="C372">
            <v>16210</v>
          </cell>
          <cell r="D372" t="str">
            <v>16210</v>
          </cell>
          <cell r="E372" t="str">
            <v>Electric Service</v>
          </cell>
          <cell r="F372" t="str">
            <v>Electric Operations</v>
          </cell>
          <cell r="G372" t="str">
            <v>Electric Service</v>
          </cell>
          <cell r="H372" t="str">
            <v>120</v>
          </cell>
          <cell r="I372" t="str">
            <v>MT</v>
          </cell>
        </row>
        <row r="373">
          <cell r="A373" t="str">
            <v>O&amp;M</v>
          </cell>
          <cell r="B373" t="str">
            <v>Kearns, Robert A</v>
          </cell>
          <cell r="C373">
            <v>16215</v>
          </cell>
          <cell r="D373" t="str">
            <v>16215</v>
          </cell>
          <cell r="E373" t="str">
            <v>Vegetation Management</v>
          </cell>
          <cell r="F373" t="str">
            <v>Electric Operations</v>
          </cell>
          <cell r="G373" t="str">
            <v>Vegetation Management</v>
          </cell>
          <cell r="H373" t="str">
            <v>120</v>
          </cell>
          <cell r="I373" t="str">
            <v>BT</v>
          </cell>
          <cell r="J373">
            <v>21362.28</v>
          </cell>
          <cell r="K373">
            <v>37648.36</v>
          </cell>
          <cell r="L373">
            <v>15675.04</v>
          </cell>
        </row>
        <row r="374">
          <cell r="A374" t="str">
            <v>CAP</v>
          </cell>
          <cell r="B374" t="str">
            <v>Kearns, Robert A</v>
          </cell>
          <cell r="C374">
            <v>16215</v>
          </cell>
          <cell r="D374" t="str">
            <v>16215</v>
          </cell>
          <cell r="E374" t="str">
            <v>Vegetation Management</v>
          </cell>
          <cell r="F374" t="str">
            <v>Electric Operations</v>
          </cell>
          <cell r="G374" t="str">
            <v>Vegetation Management</v>
          </cell>
          <cell r="H374" t="str">
            <v>120</v>
          </cell>
          <cell r="I374" t="str">
            <v>CI</v>
          </cell>
        </row>
        <row r="375">
          <cell r="A375" t="str">
            <v>O&amp;M</v>
          </cell>
          <cell r="B375" t="str">
            <v>Kearns, Robert A</v>
          </cell>
          <cell r="C375">
            <v>16215</v>
          </cell>
          <cell r="D375" t="str">
            <v>16215</v>
          </cell>
          <cell r="E375" t="str">
            <v>Vegetation Management</v>
          </cell>
          <cell r="F375" t="str">
            <v>Electric Operations</v>
          </cell>
          <cell r="G375" t="str">
            <v>Vegetation Management</v>
          </cell>
          <cell r="H375" t="str">
            <v>120</v>
          </cell>
          <cell r="I375" t="str">
            <v>IT</v>
          </cell>
          <cell r="J375">
            <v>2089097.89</v>
          </cell>
          <cell r="K375">
            <v>2433754.5499999998</v>
          </cell>
          <cell r="L375">
            <v>3120719.91</v>
          </cell>
        </row>
        <row r="376">
          <cell r="A376" t="str">
            <v>O&amp;M</v>
          </cell>
          <cell r="B376" t="str">
            <v>Kearns, Robert A</v>
          </cell>
          <cell r="C376">
            <v>16215</v>
          </cell>
          <cell r="D376" t="str">
            <v>16215</v>
          </cell>
          <cell r="E376" t="str">
            <v>Vegetation Management</v>
          </cell>
          <cell r="F376" t="str">
            <v>Electric Operations</v>
          </cell>
          <cell r="G376" t="str">
            <v>Vegetation Management</v>
          </cell>
          <cell r="H376" t="str">
            <v>120</v>
          </cell>
          <cell r="I376" t="str">
            <v>LT</v>
          </cell>
          <cell r="J376">
            <v>61388.91</v>
          </cell>
          <cell r="K376">
            <v>107553.17</v>
          </cell>
          <cell r="L376">
            <v>43901.57</v>
          </cell>
        </row>
        <row r="377">
          <cell r="A377" t="str">
            <v>O&amp;M</v>
          </cell>
          <cell r="B377" t="str">
            <v>Kearns, Robert A</v>
          </cell>
          <cell r="C377">
            <v>16215</v>
          </cell>
          <cell r="D377" t="str">
            <v>16215</v>
          </cell>
          <cell r="E377" t="str">
            <v>Vegetation Management</v>
          </cell>
          <cell r="F377" t="str">
            <v>Electric Operations</v>
          </cell>
          <cell r="G377" t="str">
            <v>Vegetation Management</v>
          </cell>
          <cell r="H377" t="str">
            <v>120</v>
          </cell>
          <cell r="I377" t="str">
            <v>MT</v>
          </cell>
          <cell r="J377">
            <v>0</v>
          </cell>
          <cell r="M377">
            <v>39307.379999999997</v>
          </cell>
        </row>
        <row r="378">
          <cell r="A378" t="str">
            <v>O&amp;M</v>
          </cell>
          <cell r="B378" t="str">
            <v>Kearns, Robert A</v>
          </cell>
          <cell r="C378">
            <v>16215</v>
          </cell>
          <cell r="D378" t="str">
            <v>16215</v>
          </cell>
          <cell r="E378" t="str">
            <v>Vegetation Management</v>
          </cell>
          <cell r="F378" t="str">
            <v>Electric Operations</v>
          </cell>
          <cell r="G378" t="str">
            <v>Vegetation Management</v>
          </cell>
          <cell r="H378" t="str">
            <v>120</v>
          </cell>
          <cell r="I378" t="str">
            <v>OT</v>
          </cell>
          <cell r="J378">
            <v>22270.28</v>
          </cell>
          <cell r="K378">
            <v>13978.7</v>
          </cell>
          <cell r="L378">
            <v>6162.03</v>
          </cell>
        </row>
        <row r="379">
          <cell r="A379" t="str">
            <v>O&amp;M</v>
          </cell>
          <cell r="B379" t="str">
            <v>Kearns, Robert A</v>
          </cell>
          <cell r="C379">
            <v>16215</v>
          </cell>
          <cell r="D379" t="str">
            <v>16215</v>
          </cell>
          <cell r="E379" t="str">
            <v>Vegetation Management</v>
          </cell>
          <cell r="F379" t="str">
            <v>Electric Operations</v>
          </cell>
          <cell r="G379" t="str">
            <v>Vegetation Management</v>
          </cell>
          <cell r="H379" t="str">
            <v>120</v>
          </cell>
          <cell r="I379" t="str">
            <v>TT</v>
          </cell>
          <cell r="J379">
            <v>11073.74</v>
          </cell>
          <cell r="K379">
            <v>18669.97</v>
          </cell>
          <cell r="L379">
            <v>5605.74</v>
          </cell>
        </row>
        <row r="380">
          <cell r="A380" t="str">
            <v>O&amp;M</v>
          </cell>
          <cell r="B380" t="str">
            <v>Kearns, Robert A</v>
          </cell>
          <cell r="C380">
            <v>16220</v>
          </cell>
          <cell r="D380" t="str">
            <v>16220</v>
          </cell>
          <cell r="E380" t="str">
            <v>Planning &amp; Scheduling</v>
          </cell>
          <cell r="F380" t="str">
            <v>Electric Operations</v>
          </cell>
          <cell r="G380" t="str">
            <v>Planning &amp; Scheduling</v>
          </cell>
          <cell r="H380" t="str">
            <v>120</v>
          </cell>
          <cell r="I380" t="str">
            <v>BT</v>
          </cell>
          <cell r="L380">
            <v>82461.990000000005</v>
          </cell>
        </row>
        <row r="381">
          <cell r="A381" t="str">
            <v>O&amp;M</v>
          </cell>
          <cell r="B381" t="str">
            <v>Kearns, Robert A</v>
          </cell>
          <cell r="C381">
            <v>16220</v>
          </cell>
          <cell r="D381" t="str">
            <v>16220</v>
          </cell>
          <cell r="E381" t="str">
            <v>Reimbursable Admin</v>
          </cell>
          <cell r="F381" t="str">
            <v>Electric Operations</v>
          </cell>
          <cell r="G381" t="str">
            <v>Planning &amp; Scheduling</v>
          </cell>
          <cell r="H381" t="str">
            <v>120</v>
          </cell>
          <cell r="I381" t="str">
            <v>BT</v>
          </cell>
          <cell r="J381">
            <v>85891.28</v>
          </cell>
          <cell r="K381">
            <v>139524.42000000001</v>
          </cell>
        </row>
        <row r="382">
          <cell r="A382" t="str">
            <v>CAP</v>
          </cell>
          <cell r="B382" t="str">
            <v>Kearns, Robert A</v>
          </cell>
          <cell r="C382">
            <v>16220</v>
          </cell>
          <cell r="D382" t="str">
            <v>16220</v>
          </cell>
          <cell r="E382" t="str">
            <v>Plan &amp; Sched Admin / NSTAR Com Staff</v>
          </cell>
          <cell r="F382" t="str">
            <v>Electric Operations</v>
          </cell>
          <cell r="G382" t="str">
            <v>Planning &amp; Scheduling</v>
          </cell>
          <cell r="H382" t="str">
            <v>120</v>
          </cell>
          <cell r="I382" t="str">
            <v>CB</v>
          </cell>
          <cell r="K382">
            <v>0</v>
          </cell>
        </row>
        <row r="383">
          <cell r="A383" t="str">
            <v>CAP</v>
          </cell>
          <cell r="B383" t="str">
            <v>Kearns, Robert A</v>
          </cell>
          <cell r="C383">
            <v>16220</v>
          </cell>
          <cell r="D383" t="str">
            <v>16220</v>
          </cell>
          <cell r="E383" t="str">
            <v>Planning &amp; Scheduling</v>
          </cell>
          <cell r="F383" t="str">
            <v>Electric Operations</v>
          </cell>
          <cell r="G383" t="str">
            <v>Planning &amp; Scheduling</v>
          </cell>
          <cell r="H383" t="str">
            <v>120</v>
          </cell>
          <cell r="I383" t="str">
            <v>CB</v>
          </cell>
          <cell r="L383">
            <v>272.72000000000003</v>
          </cell>
          <cell r="M383">
            <v>136.97999999999999</v>
          </cell>
        </row>
        <row r="384">
          <cell r="A384" t="str">
            <v>CAP</v>
          </cell>
          <cell r="B384" t="str">
            <v>Kearns, Robert A</v>
          </cell>
          <cell r="C384">
            <v>16220</v>
          </cell>
          <cell r="D384" t="str">
            <v>16220</v>
          </cell>
          <cell r="E384" t="str">
            <v>Reimbursable Admin</v>
          </cell>
          <cell r="F384" t="str">
            <v>Electric Operations</v>
          </cell>
          <cell r="G384" t="str">
            <v>Planning &amp; Scheduling</v>
          </cell>
          <cell r="H384" t="str">
            <v>120</v>
          </cell>
          <cell r="I384" t="str">
            <v>CB</v>
          </cell>
          <cell r="J384">
            <v>227.64</v>
          </cell>
        </row>
        <row r="385">
          <cell r="A385" t="str">
            <v>CAP</v>
          </cell>
          <cell r="B385" t="str">
            <v>Kearns, Robert A</v>
          </cell>
          <cell r="C385">
            <v>16220</v>
          </cell>
          <cell r="D385" t="str">
            <v>16220</v>
          </cell>
          <cell r="E385" t="str">
            <v>Plan &amp; Sched Admin / NSTAR Com Staff</v>
          </cell>
          <cell r="F385" t="str">
            <v>Electric Operations</v>
          </cell>
          <cell r="G385" t="str">
            <v>Planning &amp; Scheduling</v>
          </cell>
          <cell r="H385" t="str">
            <v>120</v>
          </cell>
          <cell r="I385" t="str">
            <v>CL</v>
          </cell>
          <cell r="K385">
            <v>0</v>
          </cell>
        </row>
        <row r="386">
          <cell r="A386" t="str">
            <v>CAP</v>
          </cell>
          <cell r="B386" t="str">
            <v>Kearns, Robert A</v>
          </cell>
          <cell r="C386">
            <v>16220</v>
          </cell>
          <cell r="D386" t="str">
            <v>16220</v>
          </cell>
          <cell r="E386" t="str">
            <v>Planning &amp; Scheduling</v>
          </cell>
          <cell r="F386" t="str">
            <v>Electric Operations</v>
          </cell>
          <cell r="G386" t="str">
            <v>Planning &amp; Scheduling</v>
          </cell>
          <cell r="H386" t="str">
            <v>120</v>
          </cell>
          <cell r="I386" t="str">
            <v>CL</v>
          </cell>
          <cell r="L386">
            <v>619.82000000000005</v>
          </cell>
        </row>
        <row r="387">
          <cell r="A387" t="str">
            <v>CAP</v>
          </cell>
          <cell r="B387" t="str">
            <v>Kearns, Robert A</v>
          </cell>
          <cell r="C387">
            <v>16220</v>
          </cell>
          <cell r="D387" t="str">
            <v>16220</v>
          </cell>
          <cell r="E387" t="str">
            <v>Reimbursable Admin</v>
          </cell>
          <cell r="F387" t="str">
            <v>Electric Operations</v>
          </cell>
          <cell r="G387" t="str">
            <v>Planning &amp; Scheduling</v>
          </cell>
          <cell r="H387" t="str">
            <v>120</v>
          </cell>
          <cell r="I387" t="str">
            <v>CL</v>
          </cell>
          <cell r="J387">
            <v>517.38</v>
          </cell>
        </row>
        <row r="388">
          <cell r="A388" t="str">
            <v>CAP</v>
          </cell>
          <cell r="B388" t="str">
            <v>Kearns, Robert A</v>
          </cell>
          <cell r="C388">
            <v>16220</v>
          </cell>
          <cell r="D388" t="str">
            <v>16220</v>
          </cell>
          <cell r="E388" t="str">
            <v>Planning &amp; Scheduling</v>
          </cell>
          <cell r="F388" t="str">
            <v>Electric Operations</v>
          </cell>
          <cell r="G388" t="str">
            <v>Planning &amp; Scheduling</v>
          </cell>
          <cell r="H388" t="str">
            <v>120</v>
          </cell>
          <cell r="I388" t="str">
            <v>CT</v>
          </cell>
          <cell r="L388">
            <v>309.91000000000003</v>
          </cell>
        </row>
        <row r="389">
          <cell r="A389" t="str">
            <v>CAP</v>
          </cell>
          <cell r="B389" t="str">
            <v>Kearns, Robert A</v>
          </cell>
          <cell r="C389">
            <v>16220</v>
          </cell>
          <cell r="D389" t="str">
            <v>16220</v>
          </cell>
          <cell r="E389" t="str">
            <v>Reimbursable Admin</v>
          </cell>
          <cell r="F389" t="str">
            <v>Electric Operations</v>
          </cell>
          <cell r="G389" t="str">
            <v>Planning &amp; Scheduling</v>
          </cell>
          <cell r="H389" t="str">
            <v>120</v>
          </cell>
          <cell r="I389" t="str">
            <v>CT</v>
          </cell>
          <cell r="J389">
            <v>583.53</v>
          </cell>
        </row>
        <row r="390">
          <cell r="A390" t="str">
            <v>O&amp;M</v>
          </cell>
          <cell r="B390" t="str">
            <v>Kearns, Robert A</v>
          </cell>
          <cell r="C390">
            <v>16220</v>
          </cell>
          <cell r="D390" t="str">
            <v>16220</v>
          </cell>
          <cell r="E390" t="str">
            <v>Planning &amp; Scheduling</v>
          </cell>
          <cell r="F390" t="str">
            <v>Electric Operations</v>
          </cell>
          <cell r="G390" t="str">
            <v>Planning &amp; Scheduling</v>
          </cell>
          <cell r="H390" t="str">
            <v>120</v>
          </cell>
          <cell r="I390" t="str">
            <v>IT</v>
          </cell>
          <cell r="L390">
            <v>2775.31</v>
          </cell>
        </row>
        <row r="391">
          <cell r="A391" t="str">
            <v>O&amp;M</v>
          </cell>
          <cell r="B391" t="str">
            <v>Kearns, Robert A</v>
          </cell>
          <cell r="C391">
            <v>16220</v>
          </cell>
          <cell r="D391" t="str">
            <v>16220</v>
          </cell>
          <cell r="E391" t="str">
            <v>Reimbursable Admin</v>
          </cell>
          <cell r="F391" t="str">
            <v>Electric Operations</v>
          </cell>
          <cell r="G391" t="str">
            <v>Planning &amp; Scheduling</v>
          </cell>
          <cell r="H391" t="str">
            <v>120</v>
          </cell>
          <cell r="I391" t="str">
            <v>IT</v>
          </cell>
          <cell r="J391">
            <v>3158.97</v>
          </cell>
          <cell r="K391">
            <v>11186.21</v>
          </cell>
        </row>
        <row r="392">
          <cell r="A392" t="str">
            <v>O&amp;M</v>
          </cell>
          <cell r="B392" t="str">
            <v>Kearns, Robert A</v>
          </cell>
          <cell r="C392">
            <v>16220</v>
          </cell>
          <cell r="D392" t="str">
            <v>16220</v>
          </cell>
          <cell r="E392" t="str">
            <v>Planning &amp; Scheduling</v>
          </cell>
          <cell r="F392" t="str">
            <v>Electric Operations</v>
          </cell>
          <cell r="G392" t="str">
            <v>Planning &amp; Scheduling</v>
          </cell>
          <cell r="H392" t="str">
            <v>120</v>
          </cell>
          <cell r="I392" t="str">
            <v>LT</v>
          </cell>
          <cell r="L392">
            <v>234315.04</v>
          </cell>
        </row>
        <row r="393">
          <cell r="A393" t="str">
            <v>O&amp;M</v>
          </cell>
          <cell r="B393" t="str">
            <v>Kearns, Robert A</v>
          </cell>
          <cell r="C393">
            <v>16220</v>
          </cell>
          <cell r="D393" t="str">
            <v>16220</v>
          </cell>
          <cell r="E393" t="str">
            <v>Reimbursable Admin</v>
          </cell>
          <cell r="F393" t="str">
            <v>Electric Operations</v>
          </cell>
          <cell r="G393" t="str">
            <v>Planning &amp; Scheduling</v>
          </cell>
          <cell r="H393" t="str">
            <v>120</v>
          </cell>
          <cell r="I393" t="str">
            <v>LT</v>
          </cell>
          <cell r="J393">
            <v>263507.01</v>
          </cell>
          <cell r="K393">
            <v>406498.11</v>
          </cell>
        </row>
        <row r="394">
          <cell r="A394" t="str">
            <v>O&amp;M</v>
          </cell>
          <cell r="B394" t="str">
            <v>Kearns, Robert A</v>
          </cell>
          <cell r="C394">
            <v>16220</v>
          </cell>
          <cell r="D394" t="str">
            <v>16220</v>
          </cell>
          <cell r="E394" t="str">
            <v>Reimbursable Admin</v>
          </cell>
          <cell r="F394" t="str">
            <v>Electric Operations</v>
          </cell>
          <cell r="G394" t="str">
            <v>Planning &amp; Scheduling</v>
          </cell>
          <cell r="H394" t="str">
            <v>120</v>
          </cell>
          <cell r="I394" t="str">
            <v>MT</v>
          </cell>
          <cell r="J394">
            <v>443.57</v>
          </cell>
          <cell r="M394">
            <v>-24978.34</v>
          </cell>
        </row>
        <row r="395">
          <cell r="A395" t="str">
            <v>O&amp;M</v>
          </cell>
          <cell r="B395" t="str">
            <v>Kearns, Robert A</v>
          </cell>
          <cell r="C395">
            <v>16220</v>
          </cell>
          <cell r="D395" t="str">
            <v>16220</v>
          </cell>
          <cell r="E395" t="str">
            <v>Planning &amp; Scheduling</v>
          </cell>
          <cell r="F395" t="str">
            <v>Electric Operations</v>
          </cell>
          <cell r="G395" t="str">
            <v>Planning &amp; Scheduling</v>
          </cell>
          <cell r="H395" t="str">
            <v>120</v>
          </cell>
          <cell r="I395" t="str">
            <v>OT</v>
          </cell>
          <cell r="L395">
            <v>53750.99</v>
          </cell>
        </row>
        <row r="396">
          <cell r="A396" t="str">
            <v>O&amp;M</v>
          </cell>
          <cell r="B396" t="str">
            <v>Kearns, Robert A</v>
          </cell>
          <cell r="C396">
            <v>16220</v>
          </cell>
          <cell r="D396" t="str">
            <v>16220</v>
          </cell>
          <cell r="E396" t="str">
            <v>Reimbursable Admin</v>
          </cell>
          <cell r="F396" t="str">
            <v>Electric Operations</v>
          </cell>
          <cell r="G396" t="str">
            <v>Planning &amp; Scheduling</v>
          </cell>
          <cell r="H396" t="str">
            <v>120</v>
          </cell>
          <cell r="I396" t="str">
            <v>OT</v>
          </cell>
          <cell r="J396">
            <v>0</v>
          </cell>
          <cell r="K396">
            <v>0</v>
          </cell>
          <cell r="M396">
            <v>92292.800000000003</v>
          </cell>
        </row>
        <row r="397">
          <cell r="A397" t="str">
            <v>O&amp;M</v>
          </cell>
          <cell r="B397" t="str">
            <v>Kearns, Robert A</v>
          </cell>
          <cell r="C397">
            <v>16220</v>
          </cell>
          <cell r="D397" t="str">
            <v>16220</v>
          </cell>
          <cell r="E397" t="str">
            <v>Planning &amp; Scheduling</v>
          </cell>
          <cell r="F397" t="str">
            <v>Electric Operations</v>
          </cell>
          <cell r="G397" t="str">
            <v>Planning &amp; Scheduling</v>
          </cell>
          <cell r="H397" t="str">
            <v>120</v>
          </cell>
          <cell r="I397" t="str">
            <v>TT</v>
          </cell>
          <cell r="L397">
            <v>702.6</v>
          </cell>
        </row>
        <row r="398">
          <cell r="A398" t="str">
            <v>O&amp;M</v>
          </cell>
          <cell r="B398" t="str">
            <v>Kearns, Robert A</v>
          </cell>
          <cell r="C398">
            <v>16220</v>
          </cell>
          <cell r="D398" t="str">
            <v>16220</v>
          </cell>
          <cell r="E398" t="str">
            <v>Reimbursable Admin</v>
          </cell>
          <cell r="F398" t="str">
            <v>Electric Operations</v>
          </cell>
          <cell r="G398" t="str">
            <v>Planning &amp; Scheduling</v>
          </cell>
          <cell r="H398" t="str">
            <v>120</v>
          </cell>
          <cell r="I398" t="str">
            <v>TT</v>
          </cell>
          <cell r="J398">
            <v>208.61</v>
          </cell>
          <cell r="K398">
            <v>1401.95</v>
          </cell>
        </row>
        <row r="399">
          <cell r="A399" t="str">
            <v>O&amp;M</v>
          </cell>
          <cell r="B399" t="str">
            <v>Kearns, Robert A</v>
          </cell>
          <cell r="C399">
            <v>16225</v>
          </cell>
          <cell r="D399" t="str">
            <v>16225</v>
          </cell>
          <cell r="E399" t="str">
            <v>4 KV</v>
          </cell>
          <cell r="F399" t="str">
            <v>Electric Operations</v>
          </cell>
          <cell r="G399" t="str">
            <v>Conduit/Digsafe</v>
          </cell>
          <cell r="H399" t="str">
            <v>120</v>
          </cell>
          <cell r="I399" t="str">
            <v>BT</v>
          </cell>
          <cell r="J399">
            <v>13860.18</v>
          </cell>
        </row>
        <row r="400">
          <cell r="A400" t="str">
            <v>CAP</v>
          </cell>
          <cell r="B400" t="str">
            <v>Kearns, Robert A</v>
          </cell>
          <cell r="C400">
            <v>16225</v>
          </cell>
          <cell r="D400" t="str">
            <v>16225</v>
          </cell>
          <cell r="E400" t="str">
            <v>4 KV</v>
          </cell>
          <cell r="F400" t="str">
            <v>Electric Operations</v>
          </cell>
          <cell r="G400" t="str">
            <v>Conduit/Digsafe</v>
          </cell>
          <cell r="H400" t="str">
            <v>120</v>
          </cell>
          <cell r="I400" t="str">
            <v>CB</v>
          </cell>
          <cell r="J400">
            <v>102411.86</v>
          </cell>
          <cell r="K400">
            <v>9767.6200000000008</v>
          </cell>
          <cell r="L400">
            <v>0</v>
          </cell>
          <cell r="M400">
            <v>311.5</v>
          </cell>
        </row>
        <row r="401">
          <cell r="A401" t="str">
            <v>CAP</v>
          </cell>
          <cell r="B401" t="str">
            <v>Kearns, Robert A</v>
          </cell>
          <cell r="C401">
            <v>16225</v>
          </cell>
          <cell r="D401" t="str">
            <v>16225</v>
          </cell>
          <cell r="E401" t="str">
            <v>4 KV</v>
          </cell>
          <cell r="F401" t="str">
            <v>Electric Operations</v>
          </cell>
          <cell r="G401" t="str">
            <v>Conduit/Digsafe</v>
          </cell>
          <cell r="H401" t="str">
            <v>120</v>
          </cell>
          <cell r="I401" t="str">
            <v>CI</v>
          </cell>
          <cell r="J401">
            <v>315684.94</v>
          </cell>
          <cell r="K401">
            <v>596504.79</v>
          </cell>
          <cell r="L401">
            <v>0</v>
          </cell>
        </row>
        <row r="402">
          <cell r="A402" t="str">
            <v>CAP</v>
          </cell>
          <cell r="B402" t="str">
            <v>Kearns, Robert A</v>
          </cell>
          <cell r="C402">
            <v>16225</v>
          </cell>
          <cell r="D402" t="str">
            <v>16225</v>
          </cell>
          <cell r="E402" t="str">
            <v>4 KV</v>
          </cell>
          <cell r="F402" t="str">
            <v>Electric Operations</v>
          </cell>
          <cell r="G402" t="str">
            <v>Conduit/Digsafe</v>
          </cell>
          <cell r="H402" t="str">
            <v>120</v>
          </cell>
          <cell r="I402" t="str">
            <v>CL</v>
          </cell>
          <cell r="J402">
            <v>230305.95</v>
          </cell>
          <cell r="K402">
            <v>22800.12</v>
          </cell>
          <cell r="L402">
            <v>0</v>
          </cell>
        </row>
        <row r="403">
          <cell r="A403" t="str">
            <v>CAP</v>
          </cell>
          <cell r="B403" t="str">
            <v>Kearns, Robert A</v>
          </cell>
          <cell r="C403">
            <v>16225</v>
          </cell>
          <cell r="D403" t="str">
            <v>16225</v>
          </cell>
          <cell r="E403" t="str">
            <v>4 KV</v>
          </cell>
          <cell r="F403" t="str">
            <v>Electric Operations</v>
          </cell>
          <cell r="G403" t="str">
            <v>Conduit/Digsafe</v>
          </cell>
          <cell r="H403" t="str">
            <v>120</v>
          </cell>
          <cell r="I403" t="str">
            <v>CM</v>
          </cell>
          <cell r="J403">
            <v>168946.75</v>
          </cell>
          <cell r="K403">
            <v>131167.94</v>
          </cell>
          <cell r="L403">
            <v>1072.0999999999999</v>
          </cell>
        </row>
        <row r="404">
          <cell r="A404" t="str">
            <v>CAP</v>
          </cell>
          <cell r="B404" t="str">
            <v>Kearns, Robert A</v>
          </cell>
          <cell r="C404">
            <v>16225</v>
          </cell>
          <cell r="D404" t="str">
            <v>16225</v>
          </cell>
          <cell r="E404" t="str">
            <v>4 KV</v>
          </cell>
          <cell r="F404" t="str">
            <v>Electric Operations</v>
          </cell>
          <cell r="G404" t="str">
            <v>Conduit/Digsafe</v>
          </cell>
          <cell r="H404" t="str">
            <v>120</v>
          </cell>
          <cell r="I404" t="str">
            <v>CT</v>
          </cell>
          <cell r="J404">
            <v>62853.05</v>
          </cell>
          <cell r="K404">
            <v>3770.91</v>
          </cell>
          <cell r="L404">
            <v>522.54</v>
          </cell>
        </row>
        <row r="405">
          <cell r="A405" t="str">
            <v>O&amp;M</v>
          </cell>
          <cell r="B405" t="str">
            <v>Kearns, Robert A</v>
          </cell>
          <cell r="C405">
            <v>16225</v>
          </cell>
          <cell r="D405" t="str">
            <v>16225</v>
          </cell>
          <cell r="E405" t="str">
            <v>4 KV</v>
          </cell>
          <cell r="F405" t="str">
            <v>Electric Operations</v>
          </cell>
          <cell r="G405" t="str">
            <v>Conduit/Digsafe</v>
          </cell>
          <cell r="H405" t="str">
            <v>120</v>
          </cell>
          <cell r="I405" t="str">
            <v>IT</v>
          </cell>
          <cell r="J405">
            <v>7892.07</v>
          </cell>
          <cell r="K405">
            <v>0</v>
          </cell>
        </row>
        <row r="406">
          <cell r="A406" t="str">
            <v>O&amp;M</v>
          </cell>
          <cell r="B406" t="str">
            <v>Kearns, Robert A</v>
          </cell>
          <cell r="C406">
            <v>16225</v>
          </cell>
          <cell r="D406" t="str">
            <v>16225</v>
          </cell>
          <cell r="E406" t="str">
            <v>4 KV</v>
          </cell>
          <cell r="F406" t="str">
            <v>Electric Operations</v>
          </cell>
          <cell r="G406" t="str">
            <v>Conduit/Digsafe</v>
          </cell>
          <cell r="H406" t="str">
            <v>120</v>
          </cell>
          <cell r="I406" t="str">
            <v>LT</v>
          </cell>
          <cell r="J406">
            <v>37245.71</v>
          </cell>
        </row>
        <row r="407">
          <cell r="A407" t="str">
            <v>O&amp;M</v>
          </cell>
          <cell r="B407" t="str">
            <v>Kearns, Robert A</v>
          </cell>
          <cell r="C407">
            <v>16225</v>
          </cell>
          <cell r="D407" t="str">
            <v>16225</v>
          </cell>
          <cell r="E407" t="str">
            <v>4 KV</v>
          </cell>
          <cell r="F407" t="str">
            <v>Electric Operations</v>
          </cell>
          <cell r="G407" t="str">
            <v>Conduit/Digsafe</v>
          </cell>
          <cell r="H407" t="str">
            <v>120</v>
          </cell>
          <cell r="I407" t="str">
            <v>MT</v>
          </cell>
          <cell r="J407">
            <v>1048.48</v>
          </cell>
          <cell r="M407">
            <v>58424.35</v>
          </cell>
        </row>
        <row r="408">
          <cell r="A408" t="str">
            <v>O&amp;M</v>
          </cell>
          <cell r="B408" t="str">
            <v>Kearns, Robert A</v>
          </cell>
          <cell r="C408">
            <v>16225</v>
          </cell>
          <cell r="D408" t="str">
            <v>16225</v>
          </cell>
          <cell r="E408" t="str">
            <v>4 KV</v>
          </cell>
          <cell r="F408" t="str">
            <v>Electric Operations</v>
          </cell>
          <cell r="G408" t="str">
            <v>Conduit/Digsafe</v>
          </cell>
          <cell r="H408" t="str">
            <v>120</v>
          </cell>
          <cell r="I408" t="str">
            <v>OT</v>
          </cell>
          <cell r="J408">
            <v>3855.76</v>
          </cell>
          <cell r="K408">
            <v>9369.85</v>
          </cell>
          <cell r="L408">
            <v>4039.88</v>
          </cell>
        </row>
        <row r="409">
          <cell r="A409" t="str">
            <v>O&amp;M</v>
          </cell>
          <cell r="B409" t="str">
            <v>Kearns, Robert A</v>
          </cell>
          <cell r="C409">
            <v>16225</v>
          </cell>
          <cell r="D409" t="str">
            <v>16225</v>
          </cell>
          <cell r="E409" t="str">
            <v>4 KV</v>
          </cell>
          <cell r="F409" t="str">
            <v>Electric Operations</v>
          </cell>
          <cell r="G409" t="str">
            <v>Conduit/Digsafe</v>
          </cell>
          <cell r="H409" t="str">
            <v>120</v>
          </cell>
          <cell r="I409" t="str">
            <v>TT</v>
          </cell>
          <cell r="J409">
            <v>3852.25</v>
          </cell>
        </row>
        <row r="410">
          <cell r="A410" t="str">
            <v>O&amp;M</v>
          </cell>
          <cell r="B410" t="str">
            <v>Kearns, Robert A</v>
          </cell>
          <cell r="C410">
            <v>16230</v>
          </cell>
          <cell r="D410" t="str">
            <v>16230</v>
          </cell>
          <cell r="E410" t="str">
            <v>PSS Admin</v>
          </cell>
          <cell r="F410" t="str">
            <v>Electric Operations</v>
          </cell>
          <cell r="G410" t="str">
            <v>Station &amp; Trans Const</v>
          </cell>
          <cell r="H410" t="str">
            <v>120</v>
          </cell>
          <cell r="I410" t="str">
            <v>BT</v>
          </cell>
          <cell r="J410">
            <v>-226.99</v>
          </cell>
        </row>
        <row r="411">
          <cell r="A411" t="str">
            <v>CAP</v>
          </cell>
          <cell r="B411" t="str">
            <v>Kearns, Robert A</v>
          </cell>
          <cell r="C411">
            <v>16230</v>
          </cell>
          <cell r="D411" t="str">
            <v>16230</v>
          </cell>
          <cell r="E411" t="str">
            <v>PSS Admin</v>
          </cell>
          <cell r="F411" t="str">
            <v>Electric Operations</v>
          </cell>
          <cell r="G411" t="str">
            <v>Station &amp; Trans Const</v>
          </cell>
          <cell r="H411" t="str">
            <v>120</v>
          </cell>
          <cell r="I411" t="str">
            <v>CI</v>
          </cell>
          <cell r="J411">
            <v>508.14</v>
          </cell>
          <cell r="M411">
            <v>2224</v>
          </cell>
        </row>
        <row r="412">
          <cell r="A412" t="str">
            <v>CAP</v>
          </cell>
          <cell r="B412" t="str">
            <v>Kearns, Robert A</v>
          </cell>
          <cell r="C412">
            <v>16230</v>
          </cell>
          <cell r="D412" t="str">
            <v>16230</v>
          </cell>
          <cell r="E412" t="str">
            <v>PSS Admin</v>
          </cell>
          <cell r="F412" t="str">
            <v>Electric Operations</v>
          </cell>
          <cell r="G412" t="str">
            <v>Station &amp; Trans Const</v>
          </cell>
          <cell r="H412" t="str">
            <v>120</v>
          </cell>
          <cell r="I412" t="str">
            <v>CT</v>
          </cell>
          <cell r="J412">
            <v>293.36</v>
          </cell>
        </row>
        <row r="413">
          <cell r="A413" t="str">
            <v>O&amp;M</v>
          </cell>
          <cell r="B413" t="str">
            <v>Kearns, Robert A</v>
          </cell>
          <cell r="C413">
            <v>16230</v>
          </cell>
          <cell r="D413" t="str">
            <v>16230</v>
          </cell>
          <cell r="E413" t="str">
            <v>PSS Admin</v>
          </cell>
          <cell r="F413" t="str">
            <v>Electric Operations</v>
          </cell>
          <cell r="G413" t="str">
            <v>Station &amp; Trans Const</v>
          </cell>
          <cell r="H413" t="str">
            <v>120</v>
          </cell>
          <cell r="I413" t="str">
            <v>LT</v>
          </cell>
          <cell r="J413">
            <v>1.23</v>
          </cell>
          <cell r="M413">
            <v>3222.38</v>
          </cell>
        </row>
        <row r="414">
          <cell r="A414" t="str">
            <v>O&amp;M</v>
          </cell>
          <cell r="B414" t="str">
            <v>Kearns, Robert A</v>
          </cell>
          <cell r="C414">
            <v>16230</v>
          </cell>
          <cell r="D414" t="str">
            <v>16230</v>
          </cell>
          <cell r="E414" t="str">
            <v>PSS Admin</v>
          </cell>
          <cell r="F414" t="str">
            <v>Electric Operations</v>
          </cell>
          <cell r="G414" t="str">
            <v>Station &amp; Trans Const</v>
          </cell>
          <cell r="H414" t="str">
            <v>120</v>
          </cell>
          <cell r="I414" t="str">
            <v>TT</v>
          </cell>
          <cell r="J414">
            <v>0</v>
          </cell>
        </row>
        <row r="415">
          <cell r="A415" t="str">
            <v>O&amp;M</v>
          </cell>
          <cell r="B415" t="str">
            <v>Kearns, Robert A</v>
          </cell>
          <cell r="C415">
            <v>16235</v>
          </cell>
          <cell r="D415" t="str">
            <v>16235</v>
          </cell>
          <cell r="E415" t="str">
            <v>Cust Projects &amp; Admin</v>
          </cell>
          <cell r="F415" t="str">
            <v>Electric Operations</v>
          </cell>
          <cell r="G415" t="str">
            <v>Cust Projects &amp; Admin</v>
          </cell>
          <cell r="H415" t="str">
            <v>120</v>
          </cell>
          <cell r="I415" t="str">
            <v>BT</v>
          </cell>
        </row>
        <row r="416">
          <cell r="A416" t="str">
            <v>O&amp;M</v>
          </cell>
          <cell r="B416" t="str">
            <v>Kearns, Robert A</v>
          </cell>
          <cell r="C416">
            <v>16235</v>
          </cell>
          <cell r="D416" t="str">
            <v>16235</v>
          </cell>
          <cell r="E416" t="str">
            <v>Fiber Admin</v>
          </cell>
          <cell r="F416" t="str">
            <v>Electric Operations</v>
          </cell>
          <cell r="G416" t="str">
            <v>Cust Projects &amp; Admin</v>
          </cell>
          <cell r="H416" t="str">
            <v>120</v>
          </cell>
          <cell r="I416" t="str">
            <v>BT</v>
          </cell>
          <cell r="J416">
            <v>-47.95</v>
          </cell>
          <cell r="K416">
            <v>0</v>
          </cell>
        </row>
        <row r="417">
          <cell r="A417" t="str">
            <v>CAP</v>
          </cell>
          <cell r="B417" t="str">
            <v>Kearns, Robert A</v>
          </cell>
          <cell r="C417">
            <v>16235</v>
          </cell>
          <cell r="D417" t="str">
            <v>16235</v>
          </cell>
          <cell r="E417" t="str">
            <v>Fiber Admin</v>
          </cell>
          <cell r="F417" t="str">
            <v>Electric Operations</v>
          </cell>
          <cell r="G417" t="str">
            <v>Cust Projects &amp; Admin</v>
          </cell>
          <cell r="H417" t="str">
            <v>120</v>
          </cell>
          <cell r="I417" t="str">
            <v>CB</v>
          </cell>
          <cell r="K417">
            <v>-0.62</v>
          </cell>
          <cell r="L417">
            <v>0.62</v>
          </cell>
          <cell r="M417">
            <v>-23.1</v>
          </cell>
        </row>
        <row r="418">
          <cell r="A418" t="str">
            <v>CAP</v>
          </cell>
          <cell r="B418" t="str">
            <v>Kearns, Robert A</v>
          </cell>
          <cell r="C418">
            <v>16235</v>
          </cell>
          <cell r="D418" t="str">
            <v>16235</v>
          </cell>
          <cell r="E418" t="str">
            <v>Fiber Admin</v>
          </cell>
          <cell r="F418" t="str">
            <v>Electric Operations</v>
          </cell>
          <cell r="G418" t="str">
            <v>Cust Projects &amp; Admin</v>
          </cell>
          <cell r="H418" t="str">
            <v>120</v>
          </cell>
          <cell r="I418" t="str">
            <v>CL</v>
          </cell>
          <cell r="K418">
            <v>0</v>
          </cell>
        </row>
        <row r="419">
          <cell r="A419" t="str">
            <v>CAP</v>
          </cell>
          <cell r="B419" t="str">
            <v>Kearns, Robert A</v>
          </cell>
          <cell r="C419">
            <v>16235</v>
          </cell>
          <cell r="D419" t="str">
            <v>16235</v>
          </cell>
          <cell r="E419" t="str">
            <v>Fiber Admin</v>
          </cell>
          <cell r="F419" t="str">
            <v>Electric Operations</v>
          </cell>
          <cell r="G419" t="str">
            <v>Cust Projects &amp; Admin</v>
          </cell>
          <cell r="H419" t="str">
            <v>120</v>
          </cell>
          <cell r="I419" t="str">
            <v>CT</v>
          </cell>
          <cell r="J419">
            <v>28.83</v>
          </cell>
        </row>
        <row r="420">
          <cell r="A420" t="str">
            <v>O&amp;M</v>
          </cell>
          <cell r="B420" t="str">
            <v>Kearns, Robert A</v>
          </cell>
          <cell r="C420">
            <v>16235</v>
          </cell>
          <cell r="D420" t="str">
            <v>16235</v>
          </cell>
          <cell r="E420" t="str">
            <v>Cust Projects &amp; Admin</v>
          </cell>
          <cell r="F420" t="str">
            <v>Electric Operations</v>
          </cell>
          <cell r="G420" t="str">
            <v>Cust Projects &amp; Admin</v>
          </cell>
          <cell r="H420" t="str">
            <v>120</v>
          </cell>
          <cell r="I420" t="str">
            <v>IT</v>
          </cell>
        </row>
        <row r="421">
          <cell r="A421" t="str">
            <v>O&amp;M</v>
          </cell>
          <cell r="B421" t="str">
            <v>Kearns, Robert A</v>
          </cell>
          <cell r="C421">
            <v>16235</v>
          </cell>
          <cell r="D421" t="str">
            <v>16235</v>
          </cell>
          <cell r="E421" t="str">
            <v>Fiber Admin</v>
          </cell>
          <cell r="F421" t="str">
            <v>Electric Operations</v>
          </cell>
          <cell r="G421" t="str">
            <v>Cust Projects &amp; Admin</v>
          </cell>
          <cell r="H421" t="str">
            <v>120</v>
          </cell>
          <cell r="I421" t="str">
            <v>LT</v>
          </cell>
          <cell r="J421">
            <v>-32.520000000000003</v>
          </cell>
          <cell r="K421">
            <v>0</v>
          </cell>
        </row>
        <row r="422">
          <cell r="A422" t="str">
            <v>O&amp;M</v>
          </cell>
          <cell r="B422" t="str">
            <v>Kearns, Robert A</v>
          </cell>
          <cell r="C422">
            <v>16235</v>
          </cell>
          <cell r="D422" t="str">
            <v>16235</v>
          </cell>
          <cell r="E422" t="str">
            <v>Fiber Admin</v>
          </cell>
          <cell r="F422" t="str">
            <v>Electric Operations</v>
          </cell>
          <cell r="G422" t="str">
            <v>Cust Projects &amp; Admin</v>
          </cell>
          <cell r="H422" t="str">
            <v>120</v>
          </cell>
          <cell r="I422" t="str">
            <v>TT</v>
          </cell>
          <cell r="J422">
            <v>32.520000000000003</v>
          </cell>
          <cell r="M422">
            <v>350.64</v>
          </cell>
        </row>
        <row r="423">
          <cell r="A423" t="str">
            <v>O&amp;M</v>
          </cell>
          <cell r="C423">
            <v>16240</v>
          </cell>
          <cell r="D423" t="str">
            <v>16240</v>
          </cell>
          <cell r="E423" t="str">
            <v>Field Support Admin</v>
          </cell>
          <cell r="H423" t="str">
            <v>120</v>
          </cell>
          <cell r="I423" t="str">
            <v>BT</v>
          </cell>
          <cell r="J423">
            <v>34867.35</v>
          </cell>
          <cell r="K423">
            <v>288.27999999999997</v>
          </cell>
        </row>
        <row r="424">
          <cell r="A424" t="str">
            <v>CAP</v>
          </cell>
          <cell r="C424">
            <v>16240</v>
          </cell>
          <cell r="D424" t="str">
            <v>16240</v>
          </cell>
          <cell r="E424" t="str">
            <v>Field Support Admin</v>
          </cell>
          <cell r="H424" t="str">
            <v>120</v>
          </cell>
          <cell r="I424" t="str">
            <v>CB</v>
          </cell>
          <cell r="J424">
            <v>2632.68</v>
          </cell>
          <cell r="M424">
            <v>204.45</v>
          </cell>
        </row>
        <row r="425">
          <cell r="A425" t="str">
            <v>CAP</v>
          </cell>
          <cell r="C425">
            <v>16240</v>
          </cell>
          <cell r="D425" t="str">
            <v>16240</v>
          </cell>
          <cell r="E425" t="str">
            <v>Field Support Admin</v>
          </cell>
          <cell r="H425" t="str">
            <v>120</v>
          </cell>
          <cell r="I425" t="str">
            <v>CI</v>
          </cell>
          <cell r="L425">
            <v>149.57</v>
          </cell>
        </row>
        <row r="426">
          <cell r="A426" t="str">
            <v>CAP</v>
          </cell>
          <cell r="C426">
            <v>16240</v>
          </cell>
          <cell r="D426" t="str">
            <v>16240</v>
          </cell>
          <cell r="E426" t="str">
            <v>Field Support Admin</v>
          </cell>
          <cell r="H426" t="str">
            <v>120</v>
          </cell>
          <cell r="I426" t="str">
            <v>CL</v>
          </cell>
          <cell r="J426">
            <v>5984.87</v>
          </cell>
        </row>
        <row r="427">
          <cell r="A427" t="str">
            <v>CAP</v>
          </cell>
          <cell r="C427">
            <v>16240</v>
          </cell>
          <cell r="D427" t="str">
            <v>16240</v>
          </cell>
          <cell r="E427" t="str">
            <v>Field Support Admin</v>
          </cell>
          <cell r="H427" t="str">
            <v>120</v>
          </cell>
          <cell r="I427" t="str">
            <v>CT</v>
          </cell>
          <cell r="J427">
            <v>238.15</v>
          </cell>
        </row>
        <row r="428">
          <cell r="A428" t="str">
            <v>O&amp;M</v>
          </cell>
          <cell r="C428">
            <v>16240</v>
          </cell>
          <cell r="D428" t="str">
            <v>16240</v>
          </cell>
          <cell r="E428" t="str">
            <v>Field Support Admin</v>
          </cell>
          <cell r="H428" t="str">
            <v>120</v>
          </cell>
          <cell r="I428" t="str">
            <v>IT</v>
          </cell>
          <cell r="J428">
            <v>3486.12</v>
          </cell>
          <cell r="K428">
            <v>1580.35</v>
          </cell>
        </row>
        <row r="429">
          <cell r="A429" t="str">
            <v>O&amp;M</v>
          </cell>
          <cell r="C429">
            <v>16240</v>
          </cell>
          <cell r="D429" t="str">
            <v>16240</v>
          </cell>
          <cell r="E429" t="str">
            <v>Field Support Admin</v>
          </cell>
          <cell r="H429" t="str">
            <v>120</v>
          </cell>
          <cell r="I429" t="str">
            <v>LT</v>
          </cell>
          <cell r="J429">
            <v>100631.98</v>
          </cell>
          <cell r="K429">
            <v>823.68</v>
          </cell>
        </row>
        <row r="430">
          <cell r="A430" t="str">
            <v>O&amp;M</v>
          </cell>
          <cell r="C430">
            <v>16240</v>
          </cell>
          <cell r="D430" t="str">
            <v>16240</v>
          </cell>
          <cell r="E430" t="str">
            <v>Field Support Admin</v>
          </cell>
          <cell r="H430" t="str">
            <v>120</v>
          </cell>
          <cell r="I430" t="str">
            <v>OT</v>
          </cell>
          <cell r="J430">
            <v>0</v>
          </cell>
        </row>
        <row r="431">
          <cell r="A431" t="str">
            <v>O&amp;M</v>
          </cell>
          <cell r="C431">
            <v>16240</v>
          </cell>
          <cell r="D431" t="str">
            <v>16240</v>
          </cell>
          <cell r="E431" t="str">
            <v>Field Support Admin</v>
          </cell>
          <cell r="H431" t="str">
            <v>120</v>
          </cell>
          <cell r="I431" t="str">
            <v>TT</v>
          </cell>
          <cell r="J431">
            <v>380.43</v>
          </cell>
          <cell r="M431">
            <v>7356.56</v>
          </cell>
        </row>
        <row r="432">
          <cell r="A432" t="str">
            <v>O&amp;M</v>
          </cell>
          <cell r="B432" t="str">
            <v>Tzimorangas,John G</v>
          </cell>
          <cell r="C432">
            <v>16245</v>
          </cell>
          <cell r="D432" t="str">
            <v>16245</v>
          </cell>
          <cell r="E432" t="str">
            <v>Field Support Beco</v>
          </cell>
          <cell r="F432" t="str">
            <v>Electric Operations</v>
          </cell>
          <cell r="G432" t="str">
            <v>Sub Station Operations Field Support</v>
          </cell>
          <cell r="H432" t="str">
            <v>120</v>
          </cell>
          <cell r="I432" t="str">
            <v>BT</v>
          </cell>
          <cell r="J432">
            <v>748823.94</v>
          </cell>
        </row>
        <row r="433">
          <cell r="A433" t="str">
            <v>O&amp;M</v>
          </cell>
          <cell r="B433" t="str">
            <v>Tzimorangas,John G</v>
          </cell>
          <cell r="C433">
            <v>16245</v>
          </cell>
          <cell r="D433" t="str">
            <v>16245</v>
          </cell>
          <cell r="E433" t="str">
            <v>Field Support Distribution NSTAR</v>
          </cell>
          <cell r="F433" t="str">
            <v>Electric Operations</v>
          </cell>
          <cell r="G433" t="str">
            <v>Sub Station Operations Field Support</v>
          </cell>
          <cell r="H433" t="str">
            <v>120</v>
          </cell>
          <cell r="I433" t="str">
            <v>BT</v>
          </cell>
          <cell r="K433">
            <v>662443.13</v>
          </cell>
        </row>
        <row r="434">
          <cell r="A434" t="str">
            <v>O&amp;M</v>
          </cell>
          <cell r="B434" t="str">
            <v>Tzimorangas,John G</v>
          </cell>
          <cell r="C434">
            <v>16245</v>
          </cell>
          <cell r="D434" t="str">
            <v>16245</v>
          </cell>
          <cell r="E434" t="str">
            <v>Sub Station Operations Field Support</v>
          </cell>
          <cell r="F434" t="str">
            <v>Electric Operations</v>
          </cell>
          <cell r="G434" t="str">
            <v>Sub Station Operations Field Support</v>
          </cell>
          <cell r="H434" t="str">
            <v>120</v>
          </cell>
          <cell r="I434" t="str">
            <v>BT</v>
          </cell>
          <cell r="L434">
            <v>747764.3</v>
          </cell>
        </row>
        <row r="435">
          <cell r="A435" t="str">
            <v>CAP</v>
          </cell>
          <cell r="B435" t="str">
            <v>Tzimorangas,John G</v>
          </cell>
          <cell r="C435">
            <v>16245</v>
          </cell>
          <cell r="D435" t="str">
            <v>16245</v>
          </cell>
          <cell r="E435" t="str">
            <v>Field Support Beco</v>
          </cell>
          <cell r="F435" t="str">
            <v>Electric Operations</v>
          </cell>
          <cell r="G435" t="str">
            <v>Sub Station Operations Field Support</v>
          </cell>
          <cell r="H435" t="str">
            <v>120</v>
          </cell>
          <cell r="I435" t="str">
            <v>CB</v>
          </cell>
          <cell r="J435">
            <v>26709.33</v>
          </cell>
        </row>
        <row r="436">
          <cell r="A436" t="str">
            <v>CAP</v>
          </cell>
          <cell r="B436" t="str">
            <v>Tzimorangas,John G</v>
          </cell>
          <cell r="C436">
            <v>16245</v>
          </cell>
          <cell r="D436" t="str">
            <v>16245</v>
          </cell>
          <cell r="E436" t="str">
            <v>Field Support Distribution NSTAR</v>
          </cell>
          <cell r="F436" t="str">
            <v>Electric Operations</v>
          </cell>
          <cell r="G436" t="str">
            <v>Sub Station Operations Field Support</v>
          </cell>
          <cell r="H436" t="str">
            <v>120</v>
          </cell>
          <cell r="I436" t="str">
            <v>CB</v>
          </cell>
          <cell r="K436">
            <v>9634.52</v>
          </cell>
        </row>
        <row r="437">
          <cell r="A437" t="str">
            <v>CAP</v>
          </cell>
          <cell r="B437" t="str">
            <v>Tzimorangas,John G</v>
          </cell>
          <cell r="C437">
            <v>16245</v>
          </cell>
          <cell r="D437" t="str">
            <v>16245</v>
          </cell>
          <cell r="E437" t="str">
            <v>Sub Station Operations Field Support</v>
          </cell>
          <cell r="F437" t="str">
            <v>Electric Operations</v>
          </cell>
          <cell r="G437" t="str">
            <v>Sub Station Operations Field Support</v>
          </cell>
          <cell r="H437" t="str">
            <v>120</v>
          </cell>
          <cell r="I437" t="str">
            <v>CB</v>
          </cell>
          <cell r="L437">
            <v>15359</v>
          </cell>
        </row>
        <row r="438">
          <cell r="A438" t="str">
            <v>CAP</v>
          </cell>
          <cell r="B438" t="str">
            <v>Tzimorangas,John G</v>
          </cell>
          <cell r="C438">
            <v>16245</v>
          </cell>
          <cell r="D438" t="str">
            <v>16245</v>
          </cell>
          <cell r="E438" t="str">
            <v>Field Support Beco</v>
          </cell>
          <cell r="F438" t="str">
            <v>Electric Operations</v>
          </cell>
          <cell r="G438" t="str">
            <v>Sub Station Operations Field Support</v>
          </cell>
          <cell r="H438" t="str">
            <v>120</v>
          </cell>
          <cell r="I438" t="str">
            <v>CI</v>
          </cell>
          <cell r="J438">
            <v>1444710.37</v>
          </cell>
        </row>
        <row r="439">
          <cell r="A439" t="str">
            <v>CAP</v>
          </cell>
          <cell r="B439" t="str">
            <v>Tzimorangas,John G</v>
          </cell>
          <cell r="C439">
            <v>16245</v>
          </cell>
          <cell r="D439" t="str">
            <v>16245</v>
          </cell>
          <cell r="E439" t="str">
            <v>Field Support Distribution NSTAR</v>
          </cell>
          <cell r="F439" t="str">
            <v>Electric Operations</v>
          </cell>
          <cell r="G439" t="str">
            <v>Sub Station Operations Field Support</v>
          </cell>
          <cell r="H439" t="str">
            <v>120</v>
          </cell>
          <cell r="I439" t="str">
            <v>CI</v>
          </cell>
          <cell r="K439">
            <v>21327.73</v>
          </cell>
          <cell r="M439">
            <v>45813.56</v>
          </cell>
        </row>
        <row r="440">
          <cell r="A440" t="str">
            <v>CAP</v>
          </cell>
          <cell r="B440" t="str">
            <v>Tzimorangas,John G</v>
          </cell>
          <cell r="C440">
            <v>16245</v>
          </cell>
          <cell r="D440" t="str">
            <v>16245</v>
          </cell>
          <cell r="E440" t="str">
            <v>Sub Station Operations Field Support</v>
          </cell>
          <cell r="F440" t="str">
            <v>Electric Operations</v>
          </cell>
          <cell r="G440" t="str">
            <v>Sub Station Operations Field Support</v>
          </cell>
          <cell r="H440" t="str">
            <v>120</v>
          </cell>
          <cell r="I440" t="str">
            <v>CI</v>
          </cell>
          <cell r="L440">
            <v>5399.8</v>
          </cell>
          <cell r="M440">
            <v>59581.8</v>
          </cell>
        </row>
        <row r="441">
          <cell r="A441" t="str">
            <v>CAP</v>
          </cell>
          <cell r="B441" t="str">
            <v>Tzimorangas,John G</v>
          </cell>
          <cell r="C441">
            <v>16245</v>
          </cell>
          <cell r="D441" t="str">
            <v>16245</v>
          </cell>
          <cell r="E441" t="str">
            <v>Field Support Beco</v>
          </cell>
          <cell r="F441" t="str">
            <v>Electric Operations</v>
          </cell>
          <cell r="G441" t="str">
            <v>Sub Station Operations Field Support</v>
          </cell>
          <cell r="H441" t="str">
            <v>120</v>
          </cell>
          <cell r="I441" t="str">
            <v>CL</v>
          </cell>
          <cell r="J441">
            <v>61584.36</v>
          </cell>
        </row>
        <row r="442">
          <cell r="A442" t="str">
            <v>CAP</v>
          </cell>
          <cell r="B442" t="str">
            <v>Tzimorangas,John G</v>
          </cell>
          <cell r="C442">
            <v>16245</v>
          </cell>
          <cell r="D442" t="str">
            <v>16245</v>
          </cell>
          <cell r="E442" t="str">
            <v>Field Support Distribution NSTAR</v>
          </cell>
          <cell r="F442" t="str">
            <v>Electric Operations</v>
          </cell>
          <cell r="G442" t="str">
            <v>Sub Station Operations Field Support</v>
          </cell>
          <cell r="H442" t="str">
            <v>120</v>
          </cell>
          <cell r="I442" t="str">
            <v>CL</v>
          </cell>
          <cell r="K442">
            <v>21903.05</v>
          </cell>
        </row>
        <row r="443">
          <cell r="A443" t="str">
            <v>CAP</v>
          </cell>
          <cell r="B443" t="str">
            <v>Tzimorangas,John G</v>
          </cell>
          <cell r="C443">
            <v>16245</v>
          </cell>
          <cell r="D443" t="str">
            <v>16245</v>
          </cell>
          <cell r="E443" t="str">
            <v>Sub Station Operations Field Support</v>
          </cell>
          <cell r="F443" t="str">
            <v>Electric Operations</v>
          </cell>
          <cell r="G443" t="str">
            <v>Sub Station Operations Field Support</v>
          </cell>
          <cell r="H443" t="str">
            <v>120</v>
          </cell>
          <cell r="I443" t="str">
            <v>CL</v>
          </cell>
          <cell r="L443">
            <v>34873.21</v>
          </cell>
        </row>
        <row r="444">
          <cell r="A444" t="str">
            <v>CAP</v>
          </cell>
          <cell r="B444" t="str">
            <v>Tzimorangas,John G</v>
          </cell>
          <cell r="C444">
            <v>16245</v>
          </cell>
          <cell r="D444" t="str">
            <v>16245</v>
          </cell>
          <cell r="E444" t="str">
            <v>Field Support Beco</v>
          </cell>
          <cell r="F444" t="str">
            <v>Electric Operations</v>
          </cell>
          <cell r="G444" t="str">
            <v>Sub Station Operations Field Support</v>
          </cell>
          <cell r="H444" t="str">
            <v>120</v>
          </cell>
          <cell r="I444" t="str">
            <v>CM</v>
          </cell>
          <cell r="J444">
            <v>16143.28</v>
          </cell>
        </row>
        <row r="445">
          <cell r="A445" t="str">
            <v>CAP</v>
          </cell>
          <cell r="B445" t="str">
            <v>Tzimorangas,John G</v>
          </cell>
          <cell r="C445">
            <v>16245</v>
          </cell>
          <cell r="D445" t="str">
            <v>16245</v>
          </cell>
          <cell r="E445" t="str">
            <v>Field Support Distribution NSTAR</v>
          </cell>
          <cell r="F445" t="str">
            <v>Electric Operations</v>
          </cell>
          <cell r="G445" t="str">
            <v>Sub Station Operations Field Support</v>
          </cell>
          <cell r="H445" t="str">
            <v>120</v>
          </cell>
          <cell r="I445" t="str">
            <v>CM</v>
          </cell>
          <cell r="K445">
            <v>412.84</v>
          </cell>
        </row>
        <row r="446">
          <cell r="A446" t="str">
            <v>CAP</v>
          </cell>
          <cell r="B446" t="str">
            <v>Tzimorangas,John G</v>
          </cell>
          <cell r="C446">
            <v>16245</v>
          </cell>
          <cell r="D446" t="str">
            <v>16245</v>
          </cell>
          <cell r="E446" t="str">
            <v>Sub Station Operations Field Support</v>
          </cell>
          <cell r="F446" t="str">
            <v>Electric Operations</v>
          </cell>
          <cell r="G446" t="str">
            <v>Sub Station Operations Field Support</v>
          </cell>
          <cell r="H446" t="str">
            <v>120</v>
          </cell>
          <cell r="I446" t="str">
            <v>CM</v>
          </cell>
          <cell r="L446">
            <v>227280</v>
          </cell>
        </row>
        <row r="447">
          <cell r="A447" t="str">
            <v>CAP</v>
          </cell>
          <cell r="B447" t="str">
            <v>Tzimorangas,John G</v>
          </cell>
          <cell r="C447">
            <v>16245</v>
          </cell>
          <cell r="D447" t="str">
            <v>16245</v>
          </cell>
          <cell r="E447" t="str">
            <v>Field Support Beco</v>
          </cell>
          <cell r="F447" t="str">
            <v>Electric Operations</v>
          </cell>
          <cell r="G447" t="str">
            <v>Sub Station Operations Field Support</v>
          </cell>
          <cell r="H447" t="str">
            <v>120</v>
          </cell>
          <cell r="I447" t="str">
            <v>CT</v>
          </cell>
          <cell r="J447">
            <v>43562.85</v>
          </cell>
        </row>
        <row r="448">
          <cell r="A448" t="str">
            <v>CAP</v>
          </cell>
          <cell r="B448" t="str">
            <v>Tzimorangas,John G</v>
          </cell>
          <cell r="C448">
            <v>16245</v>
          </cell>
          <cell r="D448" t="str">
            <v>16245</v>
          </cell>
          <cell r="E448" t="str">
            <v>Field Support Distribution NSTAR</v>
          </cell>
          <cell r="F448" t="str">
            <v>Electric Operations</v>
          </cell>
          <cell r="G448" t="str">
            <v>Sub Station Operations Field Support</v>
          </cell>
          <cell r="H448" t="str">
            <v>120</v>
          </cell>
          <cell r="I448" t="str">
            <v>CT</v>
          </cell>
          <cell r="K448">
            <v>8165.67</v>
          </cell>
        </row>
        <row r="449">
          <cell r="A449" t="str">
            <v>CAP</v>
          </cell>
          <cell r="B449" t="str">
            <v>Tzimorangas,John G</v>
          </cell>
          <cell r="C449">
            <v>16245</v>
          </cell>
          <cell r="D449" t="str">
            <v>16245</v>
          </cell>
          <cell r="E449" t="str">
            <v>Sub Station Operations Field Support</v>
          </cell>
          <cell r="F449" t="str">
            <v>Electric Operations</v>
          </cell>
          <cell r="G449" t="str">
            <v>Sub Station Operations Field Support</v>
          </cell>
          <cell r="H449" t="str">
            <v>120</v>
          </cell>
          <cell r="I449" t="str">
            <v>CT</v>
          </cell>
          <cell r="L449">
            <v>1342.38</v>
          </cell>
        </row>
        <row r="450">
          <cell r="A450" t="str">
            <v>O&amp;M</v>
          </cell>
          <cell r="B450" t="str">
            <v>Tzimorangas,John G</v>
          </cell>
          <cell r="C450">
            <v>16245</v>
          </cell>
          <cell r="D450" t="str">
            <v>16245</v>
          </cell>
          <cell r="E450" t="str">
            <v>Field Support Beco</v>
          </cell>
          <cell r="F450" t="str">
            <v>Electric Operations</v>
          </cell>
          <cell r="G450" t="str">
            <v>Sub Station Operations Field Support</v>
          </cell>
          <cell r="H450" t="str">
            <v>120</v>
          </cell>
          <cell r="I450" t="str">
            <v>IT</v>
          </cell>
          <cell r="J450">
            <v>1322145.4099999999</v>
          </cell>
        </row>
        <row r="451">
          <cell r="A451" t="str">
            <v>O&amp;M</v>
          </cell>
          <cell r="B451" t="str">
            <v>Tzimorangas,John G</v>
          </cell>
          <cell r="C451">
            <v>16245</v>
          </cell>
          <cell r="D451" t="str">
            <v>16245</v>
          </cell>
          <cell r="E451" t="str">
            <v>Field Support Distribution NSTAR</v>
          </cell>
          <cell r="F451" t="str">
            <v>Electric Operations</v>
          </cell>
          <cell r="G451" t="str">
            <v>Sub Station Operations Field Support</v>
          </cell>
          <cell r="H451" t="str">
            <v>120</v>
          </cell>
          <cell r="I451" t="str">
            <v>IT</v>
          </cell>
          <cell r="K451">
            <v>352702.16</v>
          </cell>
        </row>
        <row r="452">
          <cell r="A452" t="str">
            <v>O&amp;M</v>
          </cell>
          <cell r="B452" t="str">
            <v>Tzimorangas,John G</v>
          </cell>
          <cell r="C452">
            <v>16245</v>
          </cell>
          <cell r="D452" t="str">
            <v>16245</v>
          </cell>
          <cell r="E452" t="str">
            <v>Sub Station Operations Field Support</v>
          </cell>
          <cell r="F452" t="str">
            <v>Electric Operations</v>
          </cell>
          <cell r="G452" t="str">
            <v>Sub Station Operations Field Support</v>
          </cell>
          <cell r="H452" t="str">
            <v>120</v>
          </cell>
          <cell r="I452" t="str">
            <v>IT</v>
          </cell>
          <cell r="L452">
            <v>335814.48</v>
          </cell>
        </row>
        <row r="453">
          <cell r="A453" t="str">
            <v>O&amp;M</v>
          </cell>
          <cell r="B453" t="str">
            <v>Tzimorangas,John G</v>
          </cell>
          <cell r="C453">
            <v>16245</v>
          </cell>
          <cell r="D453" t="str">
            <v>16245</v>
          </cell>
          <cell r="E453" t="str">
            <v>Field Support Beco</v>
          </cell>
          <cell r="F453" t="str">
            <v>Electric Operations</v>
          </cell>
          <cell r="G453" t="str">
            <v>Sub Station Operations Field Support</v>
          </cell>
          <cell r="H453" t="str">
            <v>120</v>
          </cell>
          <cell r="I453" t="str">
            <v>LT</v>
          </cell>
          <cell r="J453">
            <v>2099737.94</v>
          </cell>
        </row>
        <row r="454">
          <cell r="A454" t="str">
            <v>O&amp;M</v>
          </cell>
          <cell r="B454" t="str">
            <v>Tzimorangas,John G</v>
          </cell>
          <cell r="C454">
            <v>16245</v>
          </cell>
          <cell r="D454" t="str">
            <v>16245</v>
          </cell>
          <cell r="E454" t="str">
            <v>Field Support Distribution NSTAR</v>
          </cell>
          <cell r="F454" t="str">
            <v>Electric Operations</v>
          </cell>
          <cell r="G454" t="str">
            <v>Sub Station Operations Field Support</v>
          </cell>
          <cell r="H454" t="str">
            <v>120</v>
          </cell>
          <cell r="I454" t="str">
            <v>LT</v>
          </cell>
          <cell r="K454">
            <v>1914434.41</v>
          </cell>
        </row>
        <row r="455">
          <cell r="A455" t="str">
            <v>O&amp;M</v>
          </cell>
          <cell r="B455" t="str">
            <v>Tzimorangas,John G</v>
          </cell>
          <cell r="C455">
            <v>16245</v>
          </cell>
          <cell r="D455" t="str">
            <v>16245</v>
          </cell>
          <cell r="E455" t="str">
            <v>Sub Station Operations Field Support</v>
          </cell>
          <cell r="F455" t="str">
            <v>Electric Operations</v>
          </cell>
          <cell r="G455" t="str">
            <v>Sub Station Operations Field Support</v>
          </cell>
          <cell r="H455" t="str">
            <v>120</v>
          </cell>
          <cell r="I455" t="str">
            <v>LT</v>
          </cell>
          <cell r="L455">
            <v>2153334.19</v>
          </cell>
        </row>
        <row r="456">
          <cell r="A456" t="str">
            <v>O&amp;M</v>
          </cell>
          <cell r="B456" t="str">
            <v>Tzimorangas,John G</v>
          </cell>
          <cell r="C456">
            <v>16245</v>
          </cell>
          <cell r="D456" t="str">
            <v>16245</v>
          </cell>
          <cell r="E456" t="str">
            <v>Field Support Beco</v>
          </cell>
          <cell r="F456" t="str">
            <v>Electric Operations</v>
          </cell>
          <cell r="G456" t="str">
            <v>Sub Station Operations Field Support</v>
          </cell>
          <cell r="H456" t="str">
            <v>120</v>
          </cell>
          <cell r="I456" t="str">
            <v>MT</v>
          </cell>
          <cell r="J456">
            <v>159069.15</v>
          </cell>
          <cell r="M456">
            <v>-130345.16</v>
          </cell>
        </row>
        <row r="457">
          <cell r="A457" t="str">
            <v>O&amp;M</v>
          </cell>
          <cell r="B457" t="str">
            <v>Tzimorangas,John G</v>
          </cell>
          <cell r="C457">
            <v>16245</v>
          </cell>
          <cell r="D457" t="str">
            <v>16245</v>
          </cell>
          <cell r="E457" t="str">
            <v>Field Support Distribution NSTAR</v>
          </cell>
          <cell r="F457" t="str">
            <v>Electric Operations</v>
          </cell>
          <cell r="G457" t="str">
            <v>Sub Station Operations Field Support</v>
          </cell>
          <cell r="H457" t="str">
            <v>120</v>
          </cell>
          <cell r="I457" t="str">
            <v>MT</v>
          </cell>
          <cell r="K457">
            <v>68890</v>
          </cell>
          <cell r="M457">
            <v>-50958.86</v>
          </cell>
        </row>
        <row r="458">
          <cell r="A458" t="str">
            <v>O&amp;M</v>
          </cell>
          <cell r="B458" t="str">
            <v>Tzimorangas,John G</v>
          </cell>
          <cell r="C458">
            <v>16245</v>
          </cell>
          <cell r="D458" t="str">
            <v>16245</v>
          </cell>
          <cell r="E458" t="str">
            <v>Sub Station Operations Field Support</v>
          </cell>
          <cell r="F458" t="str">
            <v>Electric Operations</v>
          </cell>
          <cell r="G458" t="str">
            <v>Sub Station Operations Field Support</v>
          </cell>
          <cell r="H458" t="str">
            <v>120</v>
          </cell>
          <cell r="I458" t="str">
            <v>MT</v>
          </cell>
          <cell r="L458">
            <v>36411.5</v>
          </cell>
          <cell r="M458">
            <v>35113.54</v>
          </cell>
        </row>
        <row r="459">
          <cell r="A459" t="str">
            <v>O&amp;M</v>
          </cell>
          <cell r="B459" t="str">
            <v>Tzimorangas,John G</v>
          </cell>
          <cell r="C459">
            <v>16245</v>
          </cell>
          <cell r="D459" t="str">
            <v>16245</v>
          </cell>
          <cell r="E459" t="str">
            <v>Field Support Beco</v>
          </cell>
          <cell r="F459" t="str">
            <v>Electric Operations</v>
          </cell>
          <cell r="G459" t="str">
            <v>Sub Station Operations Field Support</v>
          </cell>
          <cell r="H459" t="str">
            <v>120</v>
          </cell>
          <cell r="I459" t="str">
            <v>OT</v>
          </cell>
          <cell r="J459">
            <v>219182.32</v>
          </cell>
        </row>
        <row r="460">
          <cell r="A460" t="str">
            <v>O&amp;M</v>
          </cell>
          <cell r="B460" t="str">
            <v>Tzimorangas,John G</v>
          </cell>
          <cell r="C460">
            <v>16245</v>
          </cell>
          <cell r="D460" t="str">
            <v>16245</v>
          </cell>
          <cell r="E460" t="str">
            <v>Field Support Distribution NSTAR</v>
          </cell>
          <cell r="F460" t="str">
            <v>Electric Operations</v>
          </cell>
          <cell r="G460" t="str">
            <v>Sub Station Operations Field Support</v>
          </cell>
          <cell r="H460" t="str">
            <v>120</v>
          </cell>
          <cell r="I460" t="str">
            <v>OT</v>
          </cell>
          <cell r="K460">
            <v>376176.14</v>
          </cell>
        </row>
        <row r="461">
          <cell r="A461" t="str">
            <v>O&amp;M</v>
          </cell>
          <cell r="B461" t="str">
            <v>Tzimorangas,John G</v>
          </cell>
          <cell r="C461">
            <v>16245</v>
          </cell>
          <cell r="D461" t="str">
            <v>16245</v>
          </cell>
          <cell r="E461" t="str">
            <v>Sub Station Operations Field Support</v>
          </cell>
          <cell r="F461" t="str">
            <v>Electric Operations</v>
          </cell>
          <cell r="G461" t="str">
            <v>Sub Station Operations Field Support</v>
          </cell>
          <cell r="H461" t="str">
            <v>120</v>
          </cell>
          <cell r="I461" t="str">
            <v>OT</v>
          </cell>
          <cell r="L461">
            <v>329836.39</v>
          </cell>
          <cell r="M461">
            <v>127543.3</v>
          </cell>
        </row>
        <row r="462">
          <cell r="A462" t="str">
            <v>O&amp;M</v>
          </cell>
          <cell r="B462" t="str">
            <v>Tzimorangas,John G</v>
          </cell>
          <cell r="C462">
            <v>16245</v>
          </cell>
          <cell r="D462" t="str">
            <v>16245</v>
          </cell>
          <cell r="E462" t="str">
            <v>Field Support Beco</v>
          </cell>
          <cell r="F462" t="str">
            <v>Electric Operations</v>
          </cell>
          <cell r="G462" t="str">
            <v>Sub Station Operations Field Support</v>
          </cell>
          <cell r="H462" t="str">
            <v>120</v>
          </cell>
          <cell r="I462" t="str">
            <v>TT</v>
          </cell>
          <cell r="J462">
            <v>357588.41</v>
          </cell>
          <cell r="M462">
            <v>480.32</v>
          </cell>
        </row>
        <row r="463">
          <cell r="A463" t="str">
            <v>O&amp;M</v>
          </cell>
          <cell r="B463" t="str">
            <v>Tzimorangas,John G</v>
          </cell>
          <cell r="C463">
            <v>16245</v>
          </cell>
          <cell r="D463" t="str">
            <v>16245</v>
          </cell>
          <cell r="E463" t="str">
            <v>Field Support Distribution NSTAR</v>
          </cell>
          <cell r="F463" t="str">
            <v>Electric Operations</v>
          </cell>
          <cell r="G463" t="str">
            <v>Sub Station Operations Field Support</v>
          </cell>
          <cell r="H463" t="str">
            <v>120</v>
          </cell>
          <cell r="I463" t="str">
            <v>TT</v>
          </cell>
          <cell r="K463">
            <v>147228.31</v>
          </cell>
          <cell r="M463">
            <v>5886</v>
          </cell>
        </row>
        <row r="464">
          <cell r="A464" t="str">
            <v>O&amp;M</v>
          </cell>
          <cell r="B464" t="str">
            <v>Tzimorangas,John G</v>
          </cell>
          <cell r="C464">
            <v>16245</v>
          </cell>
          <cell r="D464" t="str">
            <v>16245</v>
          </cell>
          <cell r="E464" t="str">
            <v>Sub Station Operations Field Support</v>
          </cell>
          <cell r="F464" t="str">
            <v>Electric Operations</v>
          </cell>
          <cell r="G464" t="str">
            <v>Sub Station Operations Field Support</v>
          </cell>
          <cell r="H464" t="str">
            <v>120</v>
          </cell>
          <cell r="I464" t="str">
            <v>TT</v>
          </cell>
          <cell r="L464">
            <v>277576.13</v>
          </cell>
        </row>
        <row r="465">
          <cell r="A465" t="str">
            <v>O&amp;M</v>
          </cell>
          <cell r="C465">
            <v>16250</v>
          </cell>
          <cell r="D465" t="str">
            <v>16250</v>
          </cell>
          <cell r="E465" t="str">
            <v>Field Support ComElectric</v>
          </cell>
          <cell r="H465" t="str">
            <v>120</v>
          </cell>
          <cell r="I465" t="str">
            <v>BT</v>
          </cell>
          <cell r="J465">
            <v>33.56</v>
          </cell>
          <cell r="K465">
            <v>-3368.89</v>
          </cell>
          <cell r="M465">
            <v>49.53</v>
          </cell>
        </row>
        <row r="466">
          <cell r="A466" t="str">
            <v>CAP</v>
          </cell>
          <cell r="C466">
            <v>16250</v>
          </cell>
          <cell r="D466" t="str">
            <v>16250</v>
          </cell>
          <cell r="E466" t="str">
            <v>Field Support ComElectric</v>
          </cell>
          <cell r="H466" t="str">
            <v>120</v>
          </cell>
          <cell r="I466" t="str">
            <v>CB</v>
          </cell>
          <cell r="J466">
            <v>59.21</v>
          </cell>
        </row>
        <row r="467">
          <cell r="A467" t="str">
            <v>CAP</v>
          </cell>
          <cell r="C467">
            <v>16250</v>
          </cell>
          <cell r="D467" t="str">
            <v>16250</v>
          </cell>
          <cell r="E467" t="str">
            <v>Field Support ComElectric</v>
          </cell>
          <cell r="H467" t="str">
            <v>120</v>
          </cell>
          <cell r="I467" t="str">
            <v>CL</v>
          </cell>
          <cell r="J467">
            <v>134.58000000000001</v>
          </cell>
          <cell r="M467">
            <v>1659636.61</v>
          </cell>
        </row>
        <row r="468">
          <cell r="A468" t="str">
            <v>O&amp;M</v>
          </cell>
          <cell r="C468">
            <v>16250</v>
          </cell>
          <cell r="D468" t="str">
            <v>16250</v>
          </cell>
          <cell r="E468" t="str">
            <v>Field Support ComElectric</v>
          </cell>
          <cell r="H468" t="str">
            <v>120</v>
          </cell>
          <cell r="I468" t="str">
            <v>IT</v>
          </cell>
          <cell r="K468">
            <v>319.99</v>
          </cell>
        </row>
        <row r="469">
          <cell r="A469" t="str">
            <v>O&amp;M</v>
          </cell>
          <cell r="C469">
            <v>16250</v>
          </cell>
          <cell r="D469" t="str">
            <v>16250</v>
          </cell>
          <cell r="E469" t="str">
            <v>Field Support ComElectric</v>
          </cell>
          <cell r="H469" t="str">
            <v>120</v>
          </cell>
          <cell r="I469" t="str">
            <v>LT</v>
          </cell>
          <cell r="J469">
            <v>95.88</v>
          </cell>
          <cell r="K469">
            <v>-9625.39</v>
          </cell>
        </row>
        <row r="470">
          <cell r="A470" t="str">
            <v>O&amp;M</v>
          </cell>
          <cell r="B470" t="str">
            <v>Tzimorangas,John G</v>
          </cell>
          <cell r="C470">
            <v>16255</v>
          </cell>
          <cell r="D470" t="str">
            <v>16255</v>
          </cell>
          <cell r="E470" t="str">
            <v>Field Support CambElectric</v>
          </cell>
          <cell r="F470" t="str">
            <v>Electric Operations</v>
          </cell>
          <cell r="G470" t="str">
            <v>Field Support CambElectric</v>
          </cell>
          <cell r="H470" t="str">
            <v>120</v>
          </cell>
          <cell r="I470" t="str">
            <v>BT</v>
          </cell>
          <cell r="J470">
            <v>159.34</v>
          </cell>
          <cell r="M470">
            <v>60.4</v>
          </cell>
        </row>
        <row r="471">
          <cell r="A471" t="str">
            <v>CAP</v>
          </cell>
          <cell r="B471" t="str">
            <v>Tzimorangas,John G</v>
          </cell>
          <cell r="C471">
            <v>16255</v>
          </cell>
          <cell r="D471" t="str">
            <v>16255</v>
          </cell>
          <cell r="E471" t="str">
            <v>Field Support CambElectric</v>
          </cell>
          <cell r="F471" t="str">
            <v>Electric Operations</v>
          </cell>
          <cell r="G471" t="str">
            <v>Field Support CambElectric</v>
          </cell>
          <cell r="H471" t="str">
            <v>120</v>
          </cell>
          <cell r="I471" t="str">
            <v>CB</v>
          </cell>
          <cell r="J471">
            <v>34.78</v>
          </cell>
        </row>
        <row r="472">
          <cell r="A472" t="str">
            <v>CAP</v>
          </cell>
          <cell r="B472" t="str">
            <v>Tzimorangas,John G</v>
          </cell>
          <cell r="C472">
            <v>16255</v>
          </cell>
          <cell r="D472" t="str">
            <v>16255</v>
          </cell>
          <cell r="E472" t="str">
            <v>Field Support CambElectric</v>
          </cell>
          <cell r="F472" t="str">
            <v>Electric Operations</v>
          </cell>
          <cell r="G472" t="str">
            <v>Field Support CambElectric</v>
          </cell>
          <cell r="H472" t="str">
            <v>120</v>
          </cell>
          <cell r="I472" t="str">
            <v>CI</v>
          </cell>
          <cell r="J472">
            <v>21178.86</v>
          </cell>
          <cell r="K472">
            <v>0.09</v>
          </cell>
        </row>
        <row r="473">
          <cell r="A473" t="str">
            <v>CAP</v>
          </cell>
          <cell r="B473" t="str">
            <v>Tzimorangas,John G</v>
          </cell>
          <cell r="C473">
            <v>16255</v>
          </cell>
          <cell r="D473" t="str">
            <v>16255</v>
          </cell>
          <cell r="E473" t="str">
            <v>Field Support CambElectric</v>
          </cell>
          <cell r="F473" t="str">
            <v>Electric Operations</v>
          </cell>
          <cell r="G473" t="str">
            <v>Field Support CambElectric</v>
          </cell>
          <cell r="H473" t="str">
            <v>120</v>
          </cell>
          <cell r="I473" t="str">
            <v>CL</v>
          </cell>
          <cell r="J473">
            <v>81.93</v>
          </cell>
          <cell r="M473">
            <v>14395043.630000003</v>
          </cell>
        </row>
        <row r="474">
          <cell r="A474" t="str">
            <v>CAP</v>
          </cell>
          <cell r="B474" t="str">
            <v>Tzimorangas,John G</v>
          </cell>
          <cell r="C474">
            <v>16255</v>
          </cell>
          <cell r="D474" t="str">
            <v>16255</v>
          </cell>
          <cell r="E474" t="str">
            <v>Field Support CambElectric</v>
          </cell>
          <cell r="F474" t="str">
            <v>Electric Operations</v>
          </cell>
          <cell r="G474" t="str">
            <v>Field Support CambElectric</v>
          </cell>
          <cell r="H474" t="str">
            <v>120</v>
          </cell>
          <cell r="I474" t="str">
            <v>CM</v>
          </cell>
          <cell r="J474">
            <v>139135.19</v>
          </cell>
          <cell r="K474">
            <v>1839.8</v>
          </cell>
        </row>
        <row r="475">
          <cell r="A475" t="str">
            <v>CAP</v>
          </cell>
          <cell r="B475" t="str">
            <v>Tzimorangas,John G</v>
          </cell>
          <cell r="C475">
            <v>16255</v>
          </cell>
          <cell r="D475" t="str">
            <v>16255</v>
          </cell>
          <cell r="E475" t="str">
            <v>Field Support CambElectric</v>
          </cell>
          <cell r="F475" t="str">
            <v>Electric Operations</v>
          </cell>
          <cell r="G475" t="str">
            <v>Field Support CambElectric</v>
          </cell>
          <cell r="H475" t="str">
            <v>120</v>
          </cell>
          <cell r="I475" t="str">
            <v>CT</v>
          </cell>
          <cell r="J475">
            <v>372.37</v>
          </cell>
          <cell r="K475">
            <v>0</v>
          </cell>
        </row>
        <row r="476">
          <cell r="A476" t="str">
            <v>O&amp;M</v>
          </cell>
          <cell r="B476" t="str">
            <v>Tzimorangas,John G</v>
          </cell>
          <cell r="C476">
            <v>16255</v>
          </cell>
          <cell r="D476" t="str">
            <v>16255</v>
          </cell>
          <cell r="E476" t="str">
            <v>Field Support CambElectric</v>
          </cell>
          <cell r="F476" t="str">
            <v>Electric Operations</v>
          </cell>
          <cell r="G476" t="str">
            <v>Field Support CambElectric</v>
          </cell>
          <cell r="H476" t="str">
            <v>120</v>
          </cell>
          <cell r="I476" t="str">
            <v>IT</v>
          </cell>
          <cell r="K476">
            <v>2489.15</v>
          </cell>
        </row>
        <row r="477">
          <cell r="A477" t="str">
            <v>O&amp;M</v>
          </cell>
          <cell r="B477" t="str">
            <v>Tzimorangas,John G</v>
          </cell>
          <cell r="C477">
            <v>16255</v>
          </cell>
          <cell r="D477" t="str">
            <v>16255</v>
          </cell>
          <cell r="E477" t="str">
            <v>Field Support CambElectric</v>
          </cell>
          <cell r="F477" t="str">
            <v>Electric Operations</v>
          </cell>
          <cell r="G477" t="str">
            <v>Field Support CambElectric</v>
          </cell>
          <cell r="H477" t="str">
            <v>120</v>
          </cell>
          <cell r="I477" t="str">
            <v>LT</v>
          </cell>
          <cell r="J477">
            <v>455.26</v>
          </cell>
          <cell r="M477">
            <v>2423.15</v>
          </cell>
        </row>
        <row r="478">
          <cell r="A478" t="str">
            <v>O&amp;M</v>
          </cell>
          <cell r="B478" t="str">
            <v>Tzimorangas,John G</v>
          </cell>
          <cell r="C478">
            <v>16255</v>
          </cell>
          <cell r="D478" t="str">
            <v>16255</v>
          </cell>
          <cell r="E478" t="str">
            <v>Field Support CambElectric</v>
          </cell>
          <cell r="F478" t="str">
            <v>Electric Operations</v>
          </cell>
          <cell r="G478" t="str">
            <v>Field Support CambElectric</v>
          </cell>
          <cell r="H478" t="str">
            <v>120</v>
          </cell>
          <cell r="I478" t="str">
            <v>OT</v>
          </cell>
          <cell r="J478">
            <v>1672.37</v>
          </cell>
          <cell r="K478">
            <v>1878.23</v>
          </cell>
          <cell r="L478">
            <v>1580.23</v>
          </cell>
        </row>
        <row r="479">
          <cell r="A479" t="str">
            <v>O&amp;M</v>
          </cell>
          <cell r="B479" t="str">
            <v>Tzimorangas,John G</v>
          </cell>
          <cell r="C479">
            <v>16255</v>
          </cell>
          <cell r="D479" t="str">
            <v>16255</v>
          </cell>
          <cell r="E479" t="str">
            <v>Field Support CambElectric</v>
          </cell>
          <cell r="F479" t="str">
            <v>Electric Operations</v>
          </cell>
          <cell r="G479" t="str">
            <v>Field Support CambElectric</v>
          </cell>
          <cell r="H479" t="str">
            <v>120</v>
          </cell>
          <cell r="I479" t="str">
            <v>TT</v>
          </cell>
          <cell r="J479">
            <v>0</v>
          </cell>
          <cell r="M479">
            <v>88.56</v>
          </cell>
        </row>
        <row r="480">
          <cell r="A480" t="str">
            <v>O&amp;M</v>
          </cell>
          <cell r="C480">
            <v>16260</v>
          </cell>
          <cell r="D480" t="str">
            <v>16260</v>
          </cell>
          <cell r="E480" t="str">
            <v>Maintenance Mgr Mass Ave, Somerville, Cambridge</v>
          </cell>
          <cell r="H480" t="str">
            <v>120</v>
          </cell>
          <cell r="I480" t="str">
            <v>BT</v>
          </cell>
          <cell r="J480">
            <v>8514.7199999999993</v>
          </cell>
          <cell r="K480">
            <v>5315.47</v>
          </cell>
        </row>
        <row r="481">
          <cell r="A481" t="str">
            <v>CAP</v>
          </cell>
          <cell r="C481">
            <v>16260</v>
          </cell>
          <cell r="D481" t="str">
            <v>16260</v>
          </cell>
          <cell r="E481" t="str">
            <v>Maintenance Mgr Mass Ave, Somerville, Cambridge</v>
          </cell>
          <cell r="H481" t="str">
            <v>120</v>
          </cell>
          <cell r="I481" t="str">
            <v>CB</v>
          </cell>
          <cell r="J481">
            <v>983.32</v>
          </cell>
        </row>
        <row r="482">
          <cell r="A482" t="str">
            <v>CAP</v>
          </cell>
          <cell r="C482">
            <v>16260</v>
          </cell>
          <cell r="D482" t="str">
            <v>16260</v>
          </cell>
          <cell r="E482" t="str">
            <v>Maintenance Mgr Mass Ave, Somerville, Cambridge</v>
          </cell>
          <cell r="H482" t="str">
            <v>120</v>
          </cell>
          <cell r="I482" t="str">
            <v>CL</v>
          </cell>
          <cell r="J482">
            <v>2234.85</v>
          </cell>
          <cell r="M482">
            <v>1950197.83</v>
          </cell>
        </row>
        <row r="483">
          <cell r="A483" t="str">
            <v>O&amp;M</v>
          </cell>
          <cell r="C483">
            <v>16260</v>
          </cell>
          <cell r="D483" t="str">
            <v>16260</v>
          </cell>
          <cell r="E483" t="str">
            <v>Maintenance Mgr Mass Ave, Somerville, Cambridge</v>
          </cell>
          <cell r="H483" t="str">
            <v>120</v>
          </cell>
          <cell r="I483" t="str">
            <v>LT</v>
          </cell>
          <cell r="J483">
            <v>24528.52</v>
          </cell>
          <cell r="K483">
            <v>22988.74</v>
          </cell>
          <cell r="M483">
            <v>303.99</v>
          </cell>
        </row>
        <row r="484">
          <cell r="A484" t="str">
            <v>O&amp;M</v>
          </cell>
          <cell r="C484">
            <v>16260</v>
          </cell>
          <cell r="D484" t="str">
            <v>16260</v>
          </cell>
          <cell r="E484" t="str">
            <v>Maintenance Mgr Mass Ave, Somerville, Cambridge</v>
          </cell>
          <cell r="H484" t="str">
            <v>120</v>
          </cell>
          <cell r="I484" t="str">
            <v>TT</v>
          </cell>
          <cell r="J484">
            <v>1657.03</v>
          </cell>
          <cell r="K484">
            <v>2026.49</v>
          </cell>
        </row>
        <row r="485">
          <cell r="A485" t="str">
            <v>O&amp;M</v>
          </cell>
          <cell r="B485" t="str">
            <v>Hallstrom,Craig A</v>
          </cell>
          <cell r="C485">
            <v>16265</v>
          </cell>
          <cell r="D485" t="str">
            <v>16265</v>
          </cell>
          <cell r="E485" t="str">
            <v>Mass Ave, Somerville Admin - Maint</v>
          </cell>
          <cell r="F485" t="str">
            <v>Electric Operations</v>
          </cell>
          <cell r="G485" t="str">
            <v>OLD Mass Ave, Somerville Admin - Maint</v>
          </cell>
          <cell r="H485" t="str">
            <v>120</v>
          </cell>
          <cell r="I485" t="str">
            <v>BT</v>
          </cell>
          <cell r="J485">
            <v>200790.31</v>
          </cell>
          <cell r="K485">
            <v>15290.85</v>
          </cell>
        </row>
        <row r="486">
          <cell r="A486" t="str">
            <v>CAP</v>
          </cell>
          <cell r="B486" t="str">
            <v>Hallstrom,Craig A</v>
          </cell>
          <cell r="C486">
            <v>16265</v>
          </cell>
          <cell r="D486" t="str">
            <v>16265</v>
          </cell>
          <cell r="E486" t="str">
            <v>Mass Ave, Somerville Admin - Maint</v>
          </cell>
          <cell r="F486" t="str">
            <v>Electric Operations</v>
          </cell>
          <cell r="G486" t="str">
            <v>OLD Mass Ave, Somerville Admin - Maint</v>
          </cell>
          <cell r="H486" t="str">
            <v>120</v>
          </cell>
          <cell r="I486" t="str">
            <v>CB</v>
          </cell>
          <cell r="J486">
            <v>54703.45</v>
          </cell>
          <cell r="K486">
            <v>5924.31</v>
          </cell>
        </row>
        <row r="487">
          <cell r="A487" t="str">
            <v>CAP</v>
          </cell>
          <cell r="B487" t="str">
            <v>Hallstrom,Craig A</v>
          </cell>
          <cell r="C487">
            <v>16265</v>
          </cell>
          <cell r="D487" t="str">
            <v>16265</v>
          </cell>
          <cell r="E487" t="str">
            <v>Mass Ave, Somerville Admin - Maint</v>
          </cell>
          <cell r="F487" t="str">
            <v>Electric Operations</v>
          </cell>
          <cell r="G487" t="str">
            <v>OLD Mass Ave, Somerville Admin - Maint</v>
          </cell>
          <cell r="H487" t="str">
            <v>120</v>
          </cell>
          <cell r="I487" t="str">
            <v>CL</v>
          </cell>
          <cell r="J487">
            <v>125369.74</v>
          </cell>
          <cell r="K487">
            <v>13755.08</v>
          </cell>
          <cell r="M487">
            <v>6475564.6400000006</v>
          </cell>
        </row>
        <row r="488">
          <cell r="A488" t="str">
            <v>CAP</v>
          </cell>
          <cell r="B488" t="str">
            <v>Hallstrom,Craig A</v>
          </cell>
          <cell r="C488">
            <v>16265</v>
          </cell>
          <cell r="D488" t="str">
            <v>16265</v>
          </cell>
          <cell r="E488" t="str">
            <v>Mass Ave, Somerville Admin - Maint</v>
          </cell>
          <cell r="F488" t="str">
            <v>Electric Operations</v>
          </cell>
          <cell r="G488" t="str">
            <v>OLD Mass Ave, Somerville Admin - Maint</v>
          </cell>
          <cell r="H488" t="str">
            <v>120</v>
          </cell>
          <cell r="I488" t="str">
            <v>CT</v>
          </cell>
          <cell r="J488">
            <v>22084.65</v>
          </cell>
          <cell r="K488">
            <v>460.29</v>
          </cell>
        </row>
        <row r="489">
          <cell r="A489" t="str">
            <v>O&amp;M</v>
          </cell>
          <cell r="B489" t="str">
            <v>Hallstrom,Craig A</v>
          </cell>
          <cell r="C489">
            <v>16265</v>
          </cell>
          <cell r="D489" t="str">
            <v>16265</v>
          </cell>
          <cell r="E489" t="str">
            <v>Mass Ave, Somerville Admin - Maint</v>
          </cell>
          <cell r="F489" t="str">
            <v>Electric Operations</v>
          </cell>
          <cell r="G489" t="str">
            <v>OLD Mass Ave, Somerville Admin - Maint</v>
          </cell>
          <cell r="H489" t="str">
            <v>120</v>
          </cell>
          <cell r="I489" t="str">
            <v>IT</v>
          </cell>
          <cell r="J489">
            <v>51082.92</v>
          </cell>
          <cell r="K489">
            <v>1372.52</v>
          </cell>
        </row>
        <row r="490">
          <cell r="A490" t="str">
            <v>O&amp;M</v>
          </cell>
          <cell r="B490" t="str">
            <v>Hallstrom,Craig A</v>
          </cell>
          <cell r="C490">
            <v>16265</v>
          </cell>
          <cell r="D490" t="str">
            <v>16265</v>
          </cell>
          <cell r="E490" t="str">
            <v>Mass Ave, Somerville Admin - Maint</v>
          </cell>
          <cell r="F490" t="str">
            <v>Electric Operations</v>
          </cell>
          <cell r="G490" t="str">
            <v>OLD Mass Ave, Somerville Admin - Maint</v>
          </cell>
          <cell r="H490" t="str">
            <v>120</v>
          </cell>
          <cell r="I490" t="str">
            <v>LT</v>
          </cell>
          <cell r="J490">
            <v>587077.88</v>
          </cell>
          <cell r="K490">
            <v>44022.21</v>
          </cell>
        </row>
        <row r="491">
          <cell r="A491" t="str">
            <v>O&amp;M</v>
          </cell>
          <cell r="B491" t="str">
            <v>Hallstrom,Craig A</v>
          </cell>
          <cell r="C491">
            <v>16265</v>
          </cell>
          <cell r="D491" t="str">
            <v>16265</v>
          </cell>
          <cell r="E491" t="str">
            <v>Mass Ave, Somerville Admin - Maint</v>
          </cell>
          <cell r="F491" t="str">
            <v>Electric Operations</v>
          </cell>
          <cell r="G491" t="str">
            <v>OLD Mass Ave, Somerville Admin - Maint</v>
          </cell>
          <cell r="H491" t="str">
            <v>120</v>
          </cell>
          <cell r="I491" t="str">
            <v>MT</v>
          </cell>
          <cell r="J491">
            <v>355.94</v>
          </cell>
          <cell r="K491">
            <v>57.86</v>
          </cell>
          <cell r="M491">
            <v>653.16999999999996</v>
          </cell>
        </row>
        <row r="492">
          <cell r="A492" t="str">
            <v>O&amp;M</v>
          </cell>
          <cell r="B492" t="str">
            <v>Hallstrom,Craig A</v>
          </cell>
          <cell r="C492">
            <v>16265</v>
          </cell>
          <cell r="D492" t="str">
            <v>16265</v>
          </cell>
          <cell r="E492" t="str">
            <v>Mass Ave, Somerville Admin - Maint</v>
          </cell>
          <cell r="F492" t="str">
            <v>Electric Operations</v>
          </cell>
          <cell r="G492" t="str">
            <v>OLD Mass Ave, Somerville Admin - Maint</v>
          </cell>
          <cell r="H492" t="str">
            <v>120</v>
          </cell>
          <cell r="I492" t="str">
            <v>OT</v>
          </cell>
          <cell r="J492">
            <v>247131.22</v>
          </cell>
          <cell r="K492">
            <v>102344.76</v>
          </cell>
          <cell r="M492">
            <v>579.11</v>
          </cell>
        </row>
        <row r="493">
          <cell r="A493" t="str">
            <v>O&amp;M</v>
          </cell>
          <cell r="B493" t="str">
            <v>Hallstrom,Craig A</v>
          </cell>
          <cell r="C493">
            <v>16265</v>
          </cell>
          <cell r="D493" t="str">
            <v>16265</v>
          </cell>
          <cell r="E493" t="str">
            <v>OLD Mass Ave, Somerville Admin - Maint</v>
          </cell>
          <cell r="F493" t="str">
            <v>Electric Operations</v>
          </cell>
          <cell r="G493" t="str">
            <v>OLD Mass Ave, Somerville Admin - Maint</v>
          </cell>
          <cell r="H493" t="str">
            <v>120</v>
          </cell>
          <cell r="I493" t="str">
            <v>OT</v>
          </cell>
          <cell r="L493">
            <v>1085.82</v>
          </cell>
          <cell r="M493">
            <v>7740.74</v>
          </cell>
        </row>
        <row r="494">
          <cell r="A494" t="str">
            <v>O&amp;M</v>
          </cell>
          <cell r="B494" t="str">
            <v>Hallstrom,Craig A</v>
          </cell>
          <cell r="C494">
            <v>16265</v>
          </cell>
          <cell r="D494" t="str">
            <v>16265</v>
          </cell>
          <cell r="E494" t="str">
            <v>Mass Ave, Somerville Admin - Maint</v>
          </cell>
          <cell r="F494" t="str">
            <v>Electric Operations</v>
          </cell>
          <cell r="G494" t="str">
            <v>OLD Mass Ave, Somerville Admin - Maint</v>
          </cell>
          <cell r="H494" t="str">
            <v>120</v>
          </cell>
          <cell r="I494" t="str">
            <v>TT</v>
          </cell>
          <cell r="J494">
            <v>18203.7</v>
          </cell>
          <cell r="K494">
            <v>2062.6999999999998</v>
          </cell>
        </row>
        <row r="495">
          <cell r="A495" t="str">
            <v>O&amp;M</v>
          </cell>
          <cell r="C495">
            <v>16270</v>
          </cell>
          <cell r="D495" t="str">
            <v>16270</v>
          </cell>
          <cell r="E495" t="str">
            <v>Mass Ave, Distribution - Maint</v>
          </cell>
          <cell r="H495" t="str">
            <v>120</v>
          </cell>
          <cell r="I495" t="str">
            <v>BT</v>
          </cell>
          <cell r="J495">
            <v>194012.59</v>
          </cell>
          <cell r="K495">
            <v>-8451.39</v>
          </cell>
        </row>
        <row r="496">
          <cell r="A496" t="str">
            <v>O&amp;M</v>
          </cell>
          <cell r="C496">
            <v>16270</v>
          </cell>
          <cell r="D496" t="str">
            <v>16270</v>
          </cell>
          <cell r="E496" t="str">
            <v>OLD Mass Ave, Distribution - Maint</v>
          </cell>
          <cell r="H496" t="str">
            <v>120</v>
          </cell>
          <cell r="I496" t="str">
            <v>BT</v>
          </cell>
          <cell r="L496">
            <v>4436.67</v>
          </cell>
        </row>
        <row r="497">
          <cell r="A497" t="str">
            <v>CAP</v>
          </cell>
          <cell r="C497">
            <v>16270</v>
          </cell>
          <cell r="D497" t="str">
            <v>16270</v>
          </cell>
          <cell r="E497" t="str">
            <v>Mass Ave, Distribution - Maint</v>
          </cell>
          <cell r="H497" t="str">
            <v>120</v>
          </cell>
          <cell r="I497" t="str">
            <v>CB</v>
          </cell>
          <cell r="J497">
            <v>50754.559999999998</v>
          </cell>
          <cell r="K497">
            <v>1258.3599999999999</v>
          </cell>
        </row>
        <row r="498">
          <cell r="A498" t="str">
            <v>CAP</v>
          </cell>
          <cell r="C498">
            <v>16270</v>
          </cell>
          <cell r="D498" t="str">
            <v>16270</v>
          </cell>
          <cell r="E498" t="str">
            <v>Mass Ave, Distribution - Maint</v>
          </cell>
          <cell r="H498" t="str">
            <v>120</v>
          </cell>
          <cell r="I498" t="str">
            <v>CI</v>
          </cell>
          <cell r="J498">
            <v>73960.59</v>
          </cell>
          <cell r="K498">
            <v>11116.42</v>
          </cell>
        </row>
        <row r="499">
          <cell r="A499" t="str">
            <v>CAP</v>
          </cell>
          <cell r="C499">
            <v>16270</v>
          </cell>
          <cell r="D499" t="str">
            <v>16270</v>
          </cell>
          <cell r="E499" t="str">
            <v>Mass Ave, Distribution - Maint</v>
          </cell>
          <cell r="H499" t="str">
            <v>120</v>
          </cell>
          <cell r="I499" t="str">
            <v>CL</v>
          </cell>
          <cell r="J499">
            <v>115956.18</v>
          </cell>
          <cell r="K499">
            <v>2859.86</v>
          </cell>
          <cell r="M499">
            <v>2895478.76</v>
          </cell>
        </row>
        <row r="500">
          <cell r="A500" t="str">
            <v>CAP</v>
          </cell>
          <cell r="C500">
            <v>16270</v>
          </cell>
          <cell r="D500" t="str">
            <v>16270</v>
          </cell>
          <cell r="E500" t="str">
            <v>Mass Ave, Distribution - Maint</v>
          </cell>
          <cell r="H500" t="str">
            <v>120</v>
          </cell>
          <cell r="I500" t="str">
            <v>CM</v>
          </cell>
          <cell r="J500">
            <v>14100.19</v>
          </cell>
          <cell r="K500">
            <v>2175.35</v>
          </cell>
        </row>
        <row r="501">
          <cell r="A501" t="str">
            <v>CAP</v>
          </cell>
          <cell r="C501">
            <v>16270</v>
          </cell>
          <cell r="D501" t="str">
            <v>16270</v>
          </cell>
          <cell r="E501" t="str">
            <v>Mass Ave, Distribution - Maint</v>
          </cell>
          <cell r="H501" t="str">
            <v>120</v>
          </cell>
          <cell r="I501" t="str">
            <v>CT</v>
          </cell>
          <cell r="J501">
            <v>32194.639999999999</v>
          </cell>
          <cell r="K501">
            <v>344.64</v>
          </cell>
        </row>
        <row r="502">
          <cell r="A502" t="str">
            <v>O&amp;M</v>
          </cell>
          <cell r="C502">
            <v>16270</v>
          </cell>
          <cell r="D502" t="str">
            <v>16270</v>
          </cell>
          <cell r="E502" t="str">
            <v>Mass Ave, Distribution - Maint</v>
          </cell>
          <cell r="H502" t="str">
            <v>120</v>
          </cell>
          <cell r="I502" t="str">
            <v>IT</v>
          </cell>
          <cell r="J502">
            <v>87961</v>
          </cell>
          <cell r="K502">
            <v>-2310.6</v>
          </cell>
        </row>
        <row r="503">
          <cell r="A503" t="str">
            <v>O&amp;M</v>
          </cell>
          <cell r="C503">
            <v>16270</v>
          </cell>
          <cell r="D503" t="str">
            <v>16270</v>
          </cell>
          <cell r="E503" t="str">
            <v>Mass Ave, Distribution - Maint</v>
          </cell>
          <cell r="H503" t="str">
            <v>120</v>
          </cell>
          <cell r="I503" t="str">
            <v>LT</v>
          </cell>
          <cell r="J503">
            <v>525367.78</v>
          </cell>
          <cell r="K503">
            <v>-22193.919999999998</v>
          </cell>
        </row>
        <row r="504">
          <cell r="A504" t="str">
            <v>O&amp;M</v>
          </cell>
          <cell r="C504">
            <v>16270</v>
          </cell>
          <cell r="D504" t="str">
            <v>16270</v>
          </cell>
          <cell r="E504" t="str">
            <v>OLD Mass Ave, Distribution - Maint</v>
          </cell>
          <cell r="H504" t="str">
            <v>120</v>
          </cell>
          <cell r="I504" t="str">
            <v>LT</v>
          </cell>
          <cell r="L504">
            <v>12983.5</v>
          </cell>
        </row>
        <row r="505">
          <cell r="A505" t="str">
            <v>O&amp;M</v>
          </cell>
          <cell r="C505">
            <v>16270</v>
          </cell>
          <cell r="D505" t="str">
            <v>16270</v>
          </cell>
          <cell r="E505" t="str">
            <v>Mass Ave, Distribution - Maint</v>
          </cell>
          <cell r="H505" t="str">
            <v>120</v>
          </cell>
          <cell r="I505" t="str">
            <v>MT</v>
          </cell>
          <cell r="J505">
            <v>6323.61</v>
          </cell>
          <cell r="K505">
            <v>1399.08</v>
          </cell>
          <cell r="M505">
            <v>-56018.04</v>
          </cell>
        </row>
        <row r="506">
          <cell r="A506" t="str">
            <v>O&amp;M</v>
          </cell>
          <cell r="C506">
            <v>16270</v>
          </cell>
          <cell r="D506" t="str">
            <v>16270</v>
          </cell>
          <cell r="E506" t="str">
            <v>Mass Ave, Distribution - Maint</v>
          </cell>
          <cell r="H506" t="str">
            <v>120</v>
          </cell>
          <cell r="I506" t="str">
            <v>OT</v>
          </cell>
          <cell r="J506">
            <v>144.99</v>
          </cell>
        </row>
        <row r="507">
          <cell r="A507" t="str">
            <v>O&amp;M</v>
          </cell>
          <cell r="C507">
            <v>16270</v>
          </cell>
          <cell r="D507" t="str">
            <v>16270</v>
          </cell>
          <cell r="E507" t="str">
            <v>Mass Ave, Distribution - Maint</v>
          </cell>
          <cell r="H507" t="str">
            <v>120</v>
          </cell>
          <cell r="I507" t="str">
            <v>TT</v>
          </cell>
          <cell r="J507">
            <v>125497.38</v>
          </cell>
          <cell r="K507">
            <v>9630.58</v>
          </cell>
        </row>
        <row r="508">
          <cell r="A508" t="str">
            <v>O&amp;M</v>
          </cell>
          <cell r="C508">
            <v>16270</v>
          </cell>
          <cell r="D508" t="str">
            <v>16270</v>
          </cell>
          <cell r="E508" t="str">
            <v>OLD Mass Ave, Distribution - Maint</v>
          </cell>
          <cell r="H508" t="str">
            <v>120</v>
          </cell>
          <cell r="I508" t="str">
            <v>TT</v>
          </cell>
          <cell r="L508">
            <v>17704.55</v>
          </cell>
        </row>
        <row r="509">
          <cell r="A509" t="str">
            <v>O&amp;M</v>
          </cell>
          <cell r="B509" t="str">
            <v>Driscoll,Daniel C</v>
          </cell>
          <cell r="C509">
            <v>16275</v>
          </cell>
          <cell r="D509" t="str">
            <v>16275</v>
          </cell>
          <cell r="E509" t="str">
            <v>Somerville Distribution - Maint</v>
          </cell>
          <cell r="F509" t="str">
            <v>Electric Operations</v>
          </cell>
          <cell r="G509" t="str">
            <v>Somerville Distribution - Maint</v>
          </cell>
          <cell r="H509" t="str">
            <v>120</v>
          </cell>
          <cell r="I509" t="str">
            <v>BT</v>
          </cell>
          <cell r="J509">
            <v>34635.129999999997</v>
          </cell>
          <cell r="K509">
            <v>5386.16</v>
          </cell>
          <cell r="L509">
            <v>806.82</v>
          </cell>
        </row>
        <row r="510">
          <cell r="A510" t="str">
            <v>CAP</v>
          </cell>
          <cell r="B510" t="str">
            <v>Driscoll,Daniel C</v>
          </cell>
          <cell r="C510">
            <v>16275</v>
          </cell>
          <cell r="D510" t="str">
            <v>16275</v>
          </cell>
          <cell r="E510" t="str">
            <v>Somerville Distribution - Maint</v>
          </cell>
          <cell r="F510" t="str">
            <v>Electric Operations</v>
          </cell>
          <cell r="G510" t="str">
            <v>Somerville Distribution - Maint</v>
          </cell>
          <cell r="H510" t="str">
            <v>120</v>
          </cell>
          <cell r="I510" t="str">
            <v>CB</v>
          </cell>
          <cell r="J510">
            <v>8721.4500000000007</v>
          </cell>
          <cell r="K510">
            <v>1481.55</v>
          </cell>
          <cell r="L510">
            <v>161.16999999999999</v>
          </cell>
        </row>
        <row r="511">
          <cell r="A511" t="str">
            <v>CAP</v>
          </cell>
          <cell r="B511" t="str">
            <v>Driscoll,Daniel C</v>
          </cell>
          <cell r="C511">
            <v>16275</v>
          </cell>
          <cell r="D511" t="str">
            <v>16275</v>
          </cell>
          <cell r="E511" t="str">
            <v>Somerville Distribution - Maint</v>
          </cell>
          <cell r="F511" t="str">
            <v>Electric Operations</v>
          </cell>
          <cell r="G511" t="str">
            <v>Somerville Distribution - Maint</v>
          </cell>
          <cell r="H511" t="str">
            <v>120</v>
          </cell>
          <cell r="I511" t="str">
            <v>CI</v>
          </cell>
          <cell r="J511">
            <v>8504.2800000000007</v>
          </cell>
        </row>
        <row r="512">
          <cell r="A512" t="str">
            <v>CAP</v>
          </cell>
          <cell r="B512" t="str">
            <v>Driscoll,Daniel C</v>
          </cell>
          <cell r="C512">
            <v>16275</v>
          </cell>
          <cell r="D512" t="str">
            <v>16275</v>
          </cell>
          <cell r="E512" t="str">
            <v>Somerville Distribution - Maint</v>
          </cell>
          <cell r="F512" t="str">
            <v>Electric Operations</v>
          </cell>
          <cell r="G512" t="str">
            <v>Somerville Distribution - Maint</v>
          </cell>
          <cell r="H512" t="str">
            <v>120</v>
          </cell>
          <cell r="I512" t="str">
            <v>CL</v>
          </cell>
          <cell r="J512">
            <v>20509.11</v>
          </cell>
          <cell r="K512">
            <v>3367.26</v>
          </cell>
          <cell r="L512">
            <v>366.3</v>
          </cell>
          <cell r="M512">
            <v>792450.87</v>
          </cell>
        </row>
        <row r="513">
          <cell r="A513" t="str">
            <v>CAP</v>
          </cell>
          <cell r="B513" t="str">
            <v>Driscoll,Daniel C</v>
          </cell>
          <cell r="C513">
            <v>16275</v>
          </cell>
          <cell r="D513" t="str">
            <v>16275</v>
          </cell>
          <cell r="E513" t="str">
            <v>Somerville Distribution - Maint</v>
          </cell>
          <cell r="F513" t="str">
            <v>Electric Operations</v>
          </cell>
          <cell r="G513" t="str">
            <v>Somerville Distribution - Maint</v>
          </cell>
          <cell r="H513" t="str">
            <v>120</v>
          </cell>
          <cell r="I513" t="str">
            <v>CT</v>
          </cell>
          <cell r="J513">
            <v>3619.69</v>
          </cell>
          <cell r="K513">
            <v>284.7</v>
          </cell>
          <cell r="L513">
            <v>0</v>
          </cell>
        </row>
        <row r="514">
          <cell r="A514" t="str">
            <v>O&amp;M</v>
          </cell>
          <cell r="B514" t="str">
            <v>Driscoll,Daniel C</v>
          </cell>
          <cell r="C514">
            <v>16275</v>
          </cell>
          <cell r="D514" t="str">
            <v>16275</v>
          </cell>
          <cell r="E514" t="str">
            <v>Somerville Distribution - Maint</v>
          </cell>
          <cell r="F514" t="str">
            <v>Electric Operations</v>
          </cell>
          <cell r="G514" t="str">
            <v>Somerville Distribution - Maint</v>
          </cell>
          <cell r="H514" t="str">
            <v>120</v>
          </cell>
          <cell r="I514" t="str">
            <v>IT</v>
          </cell>
          <cell r="J514">
            <v>66403.02</v>
          </cell>
          <cell r="K514">
            <v>9.89</v>
          </cell>
          <cell r="L514">
            <v>0</v>
          </cell>
          <cell r="M514">
            <v>37.82</v>
          </cell>
        </row>
        <row r="515">
          <cell r="A515" t="str">
            <v>O&amp;M</v>
          </cell>
          <cell r="B515" t="str">
            <v>Driscoll,Daniel C</v>
          </cell>
          <cell r="C515">
            <v>16275</v>
          </cell>
          <cell r="D515" t="str">
            <v>16275</v>
          </cell>
          <cell r="E515" t="str">
            <v>Somerville Distribution - Maint</v>
          </cell>
          <cell r="F515" t="str">
            <v>Electric Operations</v>
          </cell>
          <cell r="G515" t="str">
            <v>Somerville Distribution - Maint</v>
          </cell>
          <cell r="H515" t="str">
            <v>120</v>
          </cell>
          <cell r="I515" t="str">
            <v>LT</v>
          </cell>
          <cell r="J515">
            <v>85744.19</v>
          </cell>
          <cell r="K515">
            <v>16489.55</v>
          </cell>
          <cell r="L515">
            <v>2302.48</v>
          </cell>
        </row>
        <row r="516">
          <cell r="A516" t="str">
            <v>O&amp;M</v>
          </cell>
          <cell r="B516" t="str">
            <v>Driscoll,Daniel C</v>
          </cell>
          <cell r="C516">
            <v>16275</v>
          </cell>
          <cell r="D516" t="str">
            <v>16275</v>
          </cell>
          <cell r="E516" t="str">
            <v>Somerville Distribution - Maint</v>
          </cell>
          <cell r="F516" t="str">
            <v>Electric Operations</v>
          </cell>
          <cell r="G516" t="str">
            <v>Somerville Distribution - Maint</v>
          </cell>
          <cell r="H516" t="str">
            <v>120</v>
          </cell>
          <cell r="I516" t="str">
            <v>MT</v>
          </cell>
          <cell r="J516">
            <v>56093.91</v>
          </cell>
          <cell r="K516">
            <v>2129</v>
          </cell>
          <cell r="M516">
            <v>894.74</v>
          </cell>
        </row>
        <row r="517">
          <cell r="A517" t="str">
            <v>O&amp;M</v>
          </cell>
          <cell r="B517" t="str">
            <v>Driscoll,Daniel C</v>
          </cell>
          <cell r="C517">
            <v>16275</v>
          </cell>
          <cell r="D517" t="str">
            <v>16275</v>
          </cell>
          <cell r="E517" t="str">
            <v>Somerville Distribution - Maint</v>
          </cell>
          <cell r="F517" t="str">
            <v>Electric Operations</v>
          </cell>
          <cell r="G517" t="str">
            <v>Somerville Distribution - Maint</v>
          </cell>
          <cell r="H517" t="str">
            <v>120</v>
          </cell>
          <cell r="I517" t="str">
            <v>OT</v>
          </cell>
          <cell r="J517">
            <v>862.21</v>
          </cell>
        </row>
        <row r="518">
          <cell r="A518" t="str">
            <v>O&amp;M</v>
          </cell>
          <cell r="B518" t="str">
            <v>Driscoll,Daniel C</v>
          </cell>
          <cell r="C518">
            <v>16275</v>
          </cell>
          <cell r="D518" t="str">
            <v>16275</v>
          </cell>
          <cell r="E518" t="str">
            <v>Somerville Distribution - Maint</v>
          </cell>
          <cell r="F518" t="str">
            <v>Electric Operations</v>
          </cell>
          <cell r="G518" t="str">
            <v>Somerville Distribution - Maint</v>
          </cell>
          <cell r="H518" t="str">
            <v>120</v>
          </cell>
          <cell r="I518" t="str">
            <v>TT</v>
          </cell>
          <cell r="J518">
            <v>16484.72</v>
          </cell>
          <cell r="K518">
            <v>4757.8100000000004</v>
          </cell>
          <cell r="L518">
            <v>0</v>
          </cell>
        </row>
        <row r="519">
          <cell r="A519" t="str">
            <v>O&amp;M</v>
          </cell>
          <cell r="C519">
            <v>16276</v>
          </cell>
          <cell r="D519" t="str">
            <v>16276</v>
          </cell>
          <cell r="E519" t="str">
            <v>Mass Ave Transmission - Maint</v>
          </cell>
          <cell r="H519" t="str">
            <v>120</v>
          </cell>
          <cell r="I519" t="str">
            <v>BT</v>
          </cell>
          <cell r="J519">
            <v>14019.4</v>
          </cell>
          <cell r="K519">
            <v>892.47</v>
          </cell>
        </row>
        <row r="520">
          <cell r="A520" t="str">
            <v>CAP</v>
          </cell>
          <cell r="C520">
            <v>16276</v>
          </cell>
          <cell r="D520" t="str">
            <v>16276</v>
          </cell>
          <cell r="E520" t="str">
            <v>Mass Ave Transmission - Maint</v>
          </cell>
          <cell r="H520" t="str">
            <v>120</v>
          </cell>
          <cell r="I520" t="str">
            <v>CB</v>
          </cell>
          <cell r="K520">
            <v>12.48</v>
          </cell>
        </row>
        <row r="521">
          <cell r="A521" t="str">
            <v>CAP</v>
          </cell>
          <cell r="C521">
            <v>16276</v>
          </cell>
          <cell r="D521" t="str">
            <v>16276</v>
          </cell>
          <cell r="E521" t="str">
            <v>Mass Ave Transmission - Maint</v>
          </cell>
          <cell r="H521" t="str">
            <v>120</v>
          </cell>
          <cell r="I521" t="str">
            <v>CL</v>
          </cell>
          <cell r="K521">
            <v>28.36</v>
          </cell>
        </row>
        <row r="522">
          <cell r="A522" t="str">
            <v>O&amp;M</v>
          </cell>
          <cell r="C522">
            <v>16276</v>
          </cell>
          <cell r="D522" t="str">
            <v>16276</v>
          </cell>
          <cell r="E522" t="str">
            <v>Mass Ave Transmission - Maint</v>
          </cell>
          <cell r="H522" t="str">
            <v>120</v>
          </cell>
          <cell r="I522" t="str">
            <v>IT</v>
          </cell>
          <cell r="J522">
            <v>2107</v>
          </cell>
        </row>
        <row r="523">
          <cell r="A523" t="str">
            <v>O&amp;M</v>
          </cell>
          <cell r="C523">
            <v>16276</v>
          </cell>
          <cell r="D523" t="str">
            <v>16276</v>
          </cell>
          <cell r="E523" t="str">
            <v>Mass Ave Transmission - Maint</v>
          </cell>
          <cell r="H523" t="str">
            <v>120</v>
          </cell>
          <cell r="I523" t="str">
            <v>LT</v>
          </cell>
          <cell r="J523">
            <v>19819.12</v>
          </cell>
          <cell r="K523">
            <v>2648.98</v>
          </cell>
        </row>
        <row r="524">
          <cell r="A524" t="str">
            <v>O&amp;M</v>
          </cell>
          <cell r="C524">
            <v>16276</v>
          </cell>
          <cell r="D524" t="str">
            <v>16276</v>
          </cell>
          <cell r="E524" t="str">
            <v>Mass Ave Transmission - Maint</v>
          </cell>
          <cell r="H524" t="str">
            <v>120</v>
          </cell>
          <cell r="I524" t="str">
            <v>MT</v>
          </cell>
          <cell r="J524">
            <v>0</v>
          </cell>
          <cell r="M524">
            <v>18270.18</v>
          </cell>
        </row>
        <row r="525">
          <cell r="A525" t="str">
            <v>O&amp;M</v>
          </cell>
          <cell r="C525">
            <v>16276</v>
          </cell>
          <cell r="D525" t="str">
            <v>16276</v>
          </cell>
          <cell r="E525" t="str">
            <v>Mass Ave Transmission - Maint</v>
          </cell>
          <cell r="H525" t="str">
            <v>120</v>
          </cell>
          <cell r="I525" t="str">
            <v>OT</v>
          </cell>
          <cell r="J525">
            <v>43932.13</v>
          </cell>
        </row>
        <row r="526">
          <cell r="A526" t="str">
            <v>O&amp;M</v>
          </cell>
          <cell r="C526">
            <v>16276</v>
          </cell>
          <cell r="D526" t="str">
            <v>16276</v>
          </cell>
          <cell r="E526" t="str">
            <v>Mass Ave Transmission - Maint</v>
          </cell>
          <cell r="H526" t="str">
            <v>120</v>
          </cell>
          <cell r="I526" t="str">
            <v>TT</v>
          </cell>
          <cell r="J526">
            <v>3866.47</v>
          </cell>
          <cell r="K526">
            <v>892.28</v>
          </cell>
        </row>
        <row r="527">
          <cell r="A527" t="str">
            <v>O&amp;M</v>
          </cell>
          <cell r="C527">
            <v>16280</v>
          </cell>
          <cell r="D527" t="str">
            <v>16280</v>
          </cell>
          <cell r="E527" t="str">
            <v>Somerville Transmission - Maint</v>
          </cell>
          <cell r="H527" t="str">
            <v>120</v>
          </cell>
          <cell r="I527" t="str">
            <v>BT</v>
          </cell>
          <cell r="J527">
            <v>18655.03</v>
          </cell>
          <cell r="K527">
            <v>2255.64</v>
          </cell>
          <cell r="L527">
            <v>209.4</v>
          </cell>
        </row>
        <row r="528">
          <cell r="A528" t="str">
            <v>O&amp;M</v>
          </cell>
          <cell r="C528">
            <v>16280</v>
          </cell>
          <cell r="D528" t="str">
            <v>16280</v>
          </cell>
          <cell r="E528" t="str">
            <v>Somerville Transmission - Maint</v>
          </cell>
          <cell r="H528" t="str">
            <v>120</v>
          </cell>
          <cell r="I528" t="str">
            <v>IT</v>
          </cell>
          <cell r="J528">
            <v>39863.24</v>
          </cell>
          <cell r="K528">
            <v>-2177.7399999999998</v>
          </cell>
          <cell r="M528">
            <v>18885.46</v>
          </cell>
        </row>
        <row r="529">
          <cell r="A529" t="str">
            <v>O&amp;M</v>
          </cell>
          <cell r="C529">
            <v>16280</v>
          </cell>
          <cell r="D529" t="str">
            <v>16280</v>
          </cell>
          <cell r="E529" t="str">
            <v>Somerville Transmission - Maint</v>
          </cell>
          <cell r="H529" t="str">
            <v>120</v>
          </cell>
          <cell r="I529" t="str">
            <v>LT</v>
          </cell>
          <cell r="J529">
            <v>47489.64</v>
          </cell>
          <cell r="K529">
            <v>6463.61</v>
          </cell>
          <cell r="L529">
            <v>598.32000000000005</v>
          </cell>
        </row>
        <row r="530">
          <cell r="A530" t="str">
            <v>O&amp;M</v>
          </cell>
          <cell r="C530">
            <v>16280</v>
          </cell>
          <cell r="D530" t="str">
            <v>16280</v>
          </cell>
          <cell r="E530" t="str">
            <v>Somerville Transmission - Maint</v>
          </cell>
          <cell r="H530" t="str">
            <v>120</v>
          </cell>
          <cell r="I530" t="str">
            <v>OT</v>
          </cell>
          <cell r="J530">
            <v>34098.46</v>
          </cell>
          <cell r="K530">
            <v>6481.09</v>
          </cell>
        </row>
        <row r="531">
          <cell r="A531" t="str">
            <v>O&amp;M</v>
          </cell>
          <cell r="C531">
            <v>16280</v>
          </cell>
          <cell r="D531" t="str">
            <v>16280</v>
          </cell>
          <cell r="E531" t="str">
            <v>Somerville Transmission - Maint</v>
          </cell>
          <cell r="H531" t="str">
            <v>120</v>
          </cell>
          <cell r="I531" t="str">
            <v>TT</v>
          </cell>
          <cell r="J531">
            <v>17862.490000000002</v>
          </cell>
          <cell r="K531">
            <v>1690.18</v>
          </cell>
          <cell r="L531">
            <v>443.2</v>
          </cell>
        </row>
        <row r="532">
          <cell r="A532" t="str">
            <v>O&amp;M</v>
          </cell>
          <cell r="C532">
            <v>16285</v>
          </cell>
          <cell r="D532" t="str">
            <v>16285</v>
          </cell>
          <cell r="E532" t="str">
            <v>Camb Admin - Maint</v>
          </cell>
          <cell r="H532" t="str">
            <v>120</v>
          </cell>
          <cell r="I532" t="str">
            <v>IT</v>
          </cell>
          <cell r="J532">
            <v>1178.56</v>
          </cell>
        </row>
        <row r="533">
          <cell r="A533" t="str">
            <v>CAP</v>
          </cell>
          <cell r="C533">
            <v>16290</v>
          </cell>
          <cell r="D533" t="str">
            <v>16290</v>
          </cell>
          <cell r="E533" t="str">
            <v>Cambridge Distribution - Maint</v>
          </cell>
          <cell r="H533" t="str">
            <v>120</v>
          </cell>
          <cell r="I533" t="str">
            <v>CB</v>
          </cell>
          <cell r="J533">
            <v>117</v>
          </cell>
        </row>
        <row r="534">
          <cell r="A534" t="str">
            <v>CAP</v>
          </cell>
          <cell r="C534">
            <v>16290</v>
          </cell>
          <cell r="D534" t="str">
            <v>16290</v>
          </cell>
          <cell r="E534" t="str">
            <v>Cambridge Distribution - Maint</v>
          </cell>
          <cell r="H534" t="str">
            <v>120</v>
          </cell>
          <cell r="I534" t="str">
            <v>CL</v>
          </cell>
          <cell r="J534">
            <v>265.92</v>
          </cell>
          <cell r="M534">
            <v>178096.82</v>
          </cell>
        </row>
        <row r="535">
          <cell r="A535" t="str">
            <v>O&amp;M</v>
          </cell>
          <cell r="C535">
            <v>16295</v>
          </cell>
          <cell r="D535" t="str">
            <v>16295</v>
          </cell>
          <cell r="E535" t="str">
            <v>Cambridge Transmission - Maint</v>
          </cell>
          <cell r="H535" t="str">
            <v>120</v>
          </cell>
          <cell r="I535" t="str">
            <v>BT</v>
          </cell>
          <cell r="K535">
            <v>860.9</v>
          </cell>
        </row>
        <row r="536">
          <cell r="A536" t="str">
            <v>CAP</v>
          </cell>
          <cell r="C536">
            <v>16295</v>
          </cell>
          <cell r="D536" t="str">
            <v>16295</v>
          </cell>
          <cell r="E536" t="str">
            <v>Cambridge Transmission - Maint</v>
          </cell>
          <cell r="H536" t="str">
            <v>120</v>
          </cell>
          <cell r="I536" t="str">
            <v>CB</v>
          </cell>
          <cell r="L536">
            <v>422.68</v>
          </cell>
        </row>
        <row r="537">
          <cell r="A537" t="str">
            <v>CAP</v>
          </cell>
          <cell r="C537">
            <v>16295</v>
          </cell>
          <cell r="D537" t="str">
            <v>16295</v>
          </cell>
          <cell r="E537" t="str">
            <v>Cambridge Transmission - Maint</v>
          </cell>
          <cell r="H537" t="str">
            <v>120</v>
          </cell>
          <cell r="I537" t="str">
            <v>CL</v>
          </cell>
          <cell r="L537">
            <v>960.64</v>
          </cell>
          <cell r="M537">
            <v>1112938.69</v>
          </cell>
        </row>
        <row r="538">
          <cell r="A538" t="str">
            <v>O&amp;M</v>
          </cell>
          <cell r="C538">
            <v>16295</v>
          </cell>
          <cell r="D538" t="str">
            <v>16295</v>
          </cell>
          <cell r="E538" t="str">
            <v>Cambridge Transmission - Maint</v>
          </cell>
          <cell r="H538" t="str">
            <v>120</v>
          </cell>
          <cell r="I538" t="str">
            <v>IT</v>
          </cell>
          <cell r="J538">
            <v>115.38</v>
          </cell>
        </row>
        <row r="539">
          <cell r="A539" t="str">
            <v>O&amp;M</v>
          </cell>
          <cell r="C539">
            <v>16295</v>
          </cell>
          <cell r="D539" t="str">
            <v>16295</v>
          </cell>
          <cell r="E539" t="str">
            <v>Cambridge Transmission - Maint</v>
          </cell>
          <cell r="H539" t="str">
            <v>120</v>
          </cell>
          <cell r="I539" t="str">
            <v>LT</v>
          </cell>
          <cell r="K539">
            <v>2459.7600000000002</v>
          </cell>
        </row>
        <row r="540">
          <cell r="A540" t="str">
            <v>O&amp;M</v>
          </cell>
          <cell r="C540">
            <v>16295</v>
          </cell>
          <cell r="D540" t="str">
            <v>16295</v>
          </cell>
          <cell r="E540" t="str">
            <v>Cambridge Transmission - Maint</v>
          </cell>
          <cell r="H540" t="str">
            <v>120</v>
          </cell>
          <cell r="I540" t="str">
            <v>TT</v>
          </cell>
        </row>
        <row r="541">
          <cell r="A541" t="str">
            <v>O&amp;M</v>
          </cell>
          <cell r="C541">
            <v>16300</v>
          </cell>
          <cell r="D541" t="str">
            <v>16300</v>
          </cell>
          <cell r="E541" t="str">
            <v>H9 - EMPLOYEE DEVELOPMENT  XXX</v>
          </cell>
          <cell r="H541" t="str">
            <v>120</v>
          </cell>
          <cell r="I541" t="str">
            <v>BT</v>
          </cell>
          <cell r="J541">
            <v>60064.81</v>
          </cell>
        </row>
        <row r="542">
          <cell r="A542" t="str">
            <v>O&amp;M</v>
          </cell>
          <cell r="C542">
            <v>16300</v>
          </cell>
          <cell r="D542" t="str">
            <v>16300</v>
          </cell>
          <cell r="E542" t="str">
            <v>H9 - EMPLOYEE DEVELOPMENT  XXX</v>
          </cell>
          <cell r="H542" t="str">
            <v>120</v>
          </cell>
          <cell r="I542" t="str">
            <v>IT</v>
          </cell>
          <cell r="J542">
            <v>13967.17</v>
          </cell>
        </row>
        <row r="543">
          <cell r="A543" t="str">
            <v>O&amp;M</v>
          </cell>
          <cell r="C543">
            <v>16300</v>
          </cell>
          <cell r="D543" t="str">
            <v>16300</v>
          </cell>
          <cell r="E543" t="str">
            <v>H9 - EMPLOYEE DEVELOPMENT  XXX</v>
          </cell>
          <cell r="H543" t="str">
            <v>120</v>
          </cell>
          <cell r="I543" t="str">
            <v>LT</v>
          </cell>
          <cell r="J543">
            <v>155142.64000000001</v>
          </cell>
        </row>
        <row r="544">
          <cell r="A544" t="str">
            <v>O&amp;M</v>
          </cell>
          <cell r="C544">
            <v>16300</v>
          </cell>
          <cell r="D544" t="str">
            <v>16300</v>
          </cell>
          <cell r="E544" t="str">
            <v>H9 - EMPLOYEE DEVELOPMENT  XXX</v>
          </cell>
          <cell r="H544" t="str">
            <v>120</v>
          </cell>
          <cell r="I544" t="str">
            <v>MT</v>
          </cell>
          <cell r="J544">
            <v>5337.37</v>
          </cell>
          <cell r="K544">
            <v>1045.74</v>
          </cell>
          <cell r="L544">
            <v>8.1999999999999993</v>
          </cell>
        </row>
        <row r="545">
          <cell r="A545" t="str">
            <v>O&amp;M</v>
          </cell>
          <cell r="C545">
            <v>16300</v>
          </cell>
          <cell r="D545" t="str">
            <v>16300</v>
          </cell>
          <cell r="E545" t="str">
            <v>H9 - EMPLOYEE DEVELOPMENT  XXX</v>
          </cell>
          <cell r="H545" t="str">
            <v>120</v>
          </cell>
          <cell r="I545" t="str">
            <v>OT</v>
          </cell>
          <cell r="J545">
            <v>-238896.06</v>
          </cell>
        </row>
        <row r="546">
          <cell r="A546" t="str">
            <v>O&amp;M</v>
          </cell>
          <cell r="C546">
            <v>16300</v>
          </cell>
          <cell r="D546" t="str">
            <v>16300</v>
          </cell>
          <cell r="E546" t="str">
            <v>H9 - EMPLOYEE DEVELOPMENT  XXX</v>
          </cell>
          <cell r="H546" t="str">
            <v>120</v>
          </cell>
          <cell r="I546" t="str">
            <v>TT</v>
          </cell>
          <cell r="J546">
            <v>3304.74</v>
          </cell>
        </row>
        <row r="547">
          <cell r="A547" t="str">
            <v>O&amp;M</v>
          </cell>
          <cell r="C547">
            <v>16305</v>
          </cell>
          <cell r="D547" t="str">
            <v>16305</v>
          </cell>
          <cell r="E547" t="str">
            <v>Maintenance Mgr Nb, Plym, Cape</v>
          </cell>
          <cell r="H547" t="str">
            <v>120</v>
          </cell>
          <cell r="I547" t="str">
            <v>BT</v>
          </cell>
          <cell r="J547">
            <v>7852.27</v>
          </cell>
        </row>
        <row r="548">
          <cell r="A548" t="str">
            <v>O&amp;M</v>
          </cell>
          <cell r="C548">
            <v>16305</v>
          </cell>
          <cell r="D548" t="str">
            <v>16305</v>
          </cell>
          <cell r="E548" t="str">
            <v>Maintenance Mgr Nb, Plym, Cape</v>
          </cell>
          <cell r="H548" t="str">
            <v>120</v>
          </cell>
          <cell r="I548" t="str">
            <v>IT</v>
          </cell>
          <cell r="J548">
            <v>272.06</v>
          </cell>
        </row>
        <row r="549">
          <cell r="A549" t="str">
            <v>O&amp;M</v>
          </cell>
          <cell r="C549">
            <v>16305</v>
          </cell>
          <cell r="D549" t="str">
            <v>16305</v>
          </cell>
          <cell r="E549" t="str">
            <v>Maintenance Mgr Nb, Plym, Cape</v>
          </cell>
          <cell r="H549" t="str">
            <v>120</v>
          </cell>
          <cell r="I549" t="str">
            <v>LT</v>
          </cell>
          <cell r="J549">
            <v>22434.23</v>
          </cell>
          <cell r="K549">
            <v>738.96</v>
          </cell>
        </row>
        <row r="550">
          <cell r="A550" t="str">
            <v>O&amp;M</v>
          </cell>
          <cell r="C550">
            <v>16305</v>
          </cell>
          <cell r="D550" t="str">
            <v>16305</v>
          </cell>
          <cell r="E550" t="str">
            <v>Maintenance Mgr Nb, Plym, Cape</v>
          </cell>
          <cell r="H550" t="str">
            <v>120</v>
          </cell>
          <cell r="I550" t="str">
            <v>TT</v>
          </cell>
          <cell r="J550">
            <v>1046.18</v>
          </cell>
          <cell r="K550">
            <v>123.56</v>
          </cell>
        </row>
        <row r="551">
          <cell r="A551" t="str">
            <v>CAP</v>
          </cell>
          <cell r="C551">
            <v>16310</v>
          </cell>
          <cell r="D551" t="str">
            <v>16310</v>
          </cell>
          <cell r="E551" t="str">
            <v>Distribution Maintenance New Bedford</v>
          </cell>
          <cell r="H551" t="str">
            <v>120</v>
          </cell>
          <cell r="I551" t="str">
            <v>CT</v>
          </cell>
          <cell r="J551">
            <v>252.18</v>
          </cell>
        </row>
        <row r="552">
          <cell r="A552" t="str">
            <v>O&amp;M</v>
          </cell>
          <cell r="C552">
            <v>16310</v>
          </cell>
          <cell r="D552" t="str">
            <v>16310</v>
          </cell>
          <cell r="E552" t="str">
            <v>Distribution Maintenance New Bedford</v>
          </cell>
          <cell r="H552" t="str">
            <v>120</v>
          </cell>
          <cell r="I552" t="str">
            <v>IT</v>
          </cell>
          <cell r="J552">
            <v>2244.75</v>
          </cell>
        </row>
        <row r="553">
          <cell r="A553" t="str">
            <v>O&amp;M</v>
          </cell>
          <cell r="C553">
            <v>16315</v>
          </cell>
          <cell r="D553" t="str">
            <v>16315</v>
          </cell>
          <cell r="E553" t="str">
            <v>Distribution Maintenance  Plymouth</v>
          </cell>
          <cell r="H553" t="str">
            <v>120</v>
          </cell>
          <cell r="I553" t="str">
            <v>IT</v>
          </cell>
          <cell r="J553">
            <v>2019.75</v>
          </cell>
        </row>
        <row r="554">
          <cell r="A554" t="str">
            <v>O&amp;M</v>
          </cell>
          <cell r="C554">
            <v>16320</v>
          </cell>
          <cell r="D554" t="str">
            <v>16320</v>
          </cell>
          <cell r="E554" t="str">
            <v>Distribution Maint Cape and Vineyard</v>
          </cell>
          <cell r="H554" t="str">
            <v>120</v>
          </cell>
          <cell r="I554" t="str">
            <v>BT</v>
          </cell>
          <cell r="J554">
            <v>38.82</v>
          </cell>
        </row>
        <row r="555">
          <cell r="A555" t="str">
            <v>O&amp;M</v>
          </cell>
          <cell r="C555">
            <v>16320</v>
          </cell>
          <cell r="D555" t="str">
            <v>16320</v>
          </cell>
          <cell r="E555" t="str">
            <v>Distribution Maint Cape and Vineyard</v>
          </cell>
          <cell r="H555" t="str">
            <v>120</v>
          </cell>
          <cell r="I555" t="str">
            <v>IT</v>
          </cell>
          <cell r="J555">
            <v>815.88</v>
          </cell>
        </row>
        <row r="556">
          <cell r="A556" t="str">
            <v>O&amp;M</v>
          </cell>
          <cell r="C556">
            <v>16320</v>
          </cell>
          <cell r="D556" t="str">
            <v>16320</v>
          </cell>
          <cell r="E556" t="str">
            <v>Distribution Maint Cape and Vineyard</v>
          </cell>
          <cell r="H556" t="str">
            <v>120</v>
          </cell>
          <cell r="I556" t="str">
            <v>LT</v>
          </cell>
          <cell r="J556">
            <v>127.24</v>
          </cell>
        </row>
        <row r="557">
          <cell r="A557" t="str">
            <v>O&amp;M</v>
          </cell>
          <cell r="C557">
            <v>16325</v>
          </cell>
          <cell r="D557" t="str">
            <v>16325</v>
          </cell>
          <cell r="E557" t="str">
            <v>Transmission Maintenance New Bedford</v>
          </cell>
          <cell r="H557" t="str">
            <v>120</v>
          </cell>
          <cell r="I557" t="str">
            <v>BT</v>
          </cell>
          <cell r="K557">
            <v>39.229999999999997</v>
          </cell>
        </row>
        <row r="558">
          <cell r="A558" t="str">
            <v>CAP</v>
          </cell>
          <cell r="C558">
            <v>16325</v>
          </cell>
          <cell r="D558" t="str">
            <v>16325</v>
          </cell>
          <cell r="E558" t="str">
            <v>Transmission Maintenance New Bedford</v>
          </cell>
          <cell r="H558" t="str">
            <v>120</v>
          </cell>
          <cell r="I558" t="str">
            <v>CB</v>
          </cell>
        </row>
        <row r="559">
          <cell r="A559" t="str">
            <v>CAP</v>
          </cell>
          <cell r="C559">
            <v>16325</v>
          </cell>
          <cell r="D559" t="str">
            <v>16325</v>
          </cell>
          <cell r="E559" t="str">
            <v>Transmission Maintenance New Bedford</v>
          </cell>
          <cell r="H559" t="str">
            <v>120</v>
          </cell>
          <cell r="I559" t="str">
            <v>CL</v>
          </cell>
          <cell r="M559">
            <v>234665.08</v>
          </cell>
        </row>
        <row r="560">
          <cell r="A560" t="str">
            <v>CAP</v>
          </cell>
          <cell r="C560">
            <v>16325</v>
          </cell>
          <cell r="D560" t="str">
            <v>16325</v>
          </cell>
          <cell r="E560" t="str">
            <v>Transmission Maintenance New Bedford</v>
          </cell>
          <cell r="H560" t="str">
            <v>120</v>
          </cell>
          <cell r="I560" t="str">
            <v>CT</v>
          </cell>
        </row>
        <row r="561">
          <cell r="A561" t="str">
            <v>O&amp;M</v>
          </cell>
          <cell r="C561">
            <v>16325</v>
          </cell>
          <cell r="D561" t="str">
            <v>16325</v>
          </cell>
          <cell r="E561" t="str">
            <v>Transmission Maintenance New Bedford</v>
          </cell>
          <cell r="H561" t="str">
            <v>120</v>
          </cell>
          <cell r="I561" t="str">
            <v>LT</v>
          </cell>
          <cell r="K561">
            <v>112.08</v>
          </cell>
        </row>
        <row r="562">
          <cell r="A562" t="str">
            <v>O&amp;M</v>
          </cell>
          <cell r="B562" t="str">
            <v>Tzimorangas,John G</v>
          </cell>
          <cell r="C562">
            <v>16330</v>
          </cell>
          <cell r="D562" t="str">
            <v>16330</v>
          </cell>
          <cell r="E562" t="str">
            <v>Station Operations Transmission South</v>
          </cell>
          <cell r="F562" t="str">
            <v>Electric Operations</v>
          </cell>
          <cell r="G562" t="str">
            <v>Station Operations Transmission South</v>
          </cell>
          <cell r="H562" t="str">
            <v>120</v>
          </cell>
          <cell r="I562" t="str">
            <v>BT</v>
          </cell>
          <cell r="L562">
            <v>248.74</v>
          </cell>
        </row>
        <row r="563">
          <cell r="A563" t="str">
            <v>CAP</v>
          </cell>
          <cell r="B563" t="str">
            <v>Tzimorangas,John G</v>
          </cell>
          <cell r="C563">
            <v>16330</v>
          </cell>
          <cell r="D563" t="str">
            <v>16330</v>
          </cell>
          <cell r="E563" t="str">
            <v>Transmission Maintenance Plymouth</v>
          </cell>
          <cell r="F563" t="str">
            <v>Electric Operations</v>
          </cell>
          <cell r="G563" t="str">
            <v>Station Operations Transmission South</v>
          </cell>
          <cell r="H563" t="str">
            <v>120</v>
          </cell>
          <cell r="I563" t="str">
            <v>CI</v>
          </cell>
          <cell r="J563">
            <v>0</v>
          </cell>
        </row>
        <row r="564">
          <cell r="A564" t="str">
            <v>O&amp;M</v>
          </cell>
          <cell r="B564" t="str">
            <v>Tzimorangas,John G</v>
          </cell>
          <cell r="C564">
            <v>16330</v>
          </cell>
          <cell r="D564" t="str">
            <v>16330</v>
          </cell>
          <cell r="E564" t="str">
            <v>Station Operations Transmission South</v>
          </cell>
          <cell r="F564" t="str">
            <v>Electric Operations</v>
          </cell>
          <cell r="G564" t="str">
            <v>Station Operations Transmission South</v>
          </cell>
          <cell r="H564" t="str">
            <v>120</v>
          </cell>
          <cell r="I564" t="str">
            <v>IT</v>
          </cell>
          <cell r="K564">
            <v>1596.73</v>
          </cell>
          <cell r="L564">
            <v>15507.84</v>
          </cell>
        </row>
        <row r="565">
          <cell r="A565" t="str">
            <v>O&amp;M</v>
          </cell>
          <cell r="B565" t="str">
            <v>Tzimorangas,John G</v>
          </cell>
          <cell r="C565">
            <v>16330</v>
          </cell>
          <cell r="D565" t="str">
            <v>16330</v>
          </cell>
          <cell r="E565" t="str">
            <v>Station Operations Transmission South</v>
          </cell>
          <cell r="F565" t="str">
            <v>Electric Operations</v>
          </cell>
          <cell r="G565" t="str">
            <v>Station Operations Transmission South</v>
          </cell>
          <cell r="H565" t="str">
            <v>120</v>
          </cell>
          <cell r="I565" t="str">
            <v>LT</v>
          </cell>
          <cell r="L565">
            <v>710.66</v>
          </cell>
          <cell r="M565">
            <v>255.16</v>
          </cell>
        </row>
        <row r="566">
          <cell r="A566" t="str">
            <v>O&amp;M</v>
          </cell>
          <cell r="B566" t="str">
            <v>Tzimorangas,John G</v>
          </cell>
          <cell r="C566">
            <v>16330</v>
          </cell>
          <cell r="D566" t="str">
            <v>16330</v>
          </cell>
          <cell r="E566" t="str">
            <v>Station Operations Transmission South</v>
          </cell>
          <cell r="F566" t="str">
            <v>Electric Operations</v>
          </cell>
          <cell r="G566" t="str">
            <v>Station Operations Transmission South</v>
          </cell>
          <cell r="H566" t="str">
            <v>120</v>
          </cell>
          <cell r="I566" t="str">
            <v>TT</v>
          </cell>
          <cell r="L566">
            <v>72.400000000000006</v>
          </cell>
        </row>
        <row r="567">
          <cell r="A567" t="str">
            <v>O&amp;M</v>
          </cell>
          <cell r="B567" t="str">
            <v>Tzimorangas,John G</v>
          </cell>
          <cell r="C567">
            <v>16340</v>
          </cell>
          <cell r="D567" t="str">
            <v>16340</v>
          </cell>
          <cell r="E567" t="str">
            <v>Maintenance Mgr Fram, Walp, Walth</v>
          </cell>
          <cell r="F567" t="str">
            <v>Electric Operations</v>
          </cell>
          <cell r="G567" t="str">
            <v>Tran Ops SubSta North Central</v>
          </cell>
          <cell r="H567" t="str">
            <v>120</v>
          </cell>
          <cell r="I567" t="str">
            <v>BT</v>
          </cell>
          <cell r="J567">
            <v>136023.15</v>
          </cell>
          <cell r="K567">
            <v>-1195.9000000000001</v>
          </cell>
        </row>
        <row r="568">
          <cell r="A568" t="str">
            <v>O&amp;M</v>
          </cell>
          <cell r="B568" t="str">
            <v>Tzimorangas,John G</v>
          </cell>
          <cell r="C568">
            <v>16340</v>
          </cell>
          <cell r="D568" t="str">
            <v>16340</v>
          </cell>
          <cell r="E568" t="str">
            <v>Tran Ops SubSta North Central</v>
          </cell>
          <cell r="F568" t="str">
            <v>Electric Operations</v>
          </cell>
          <cell r="G568" t="str">
            <v>Tran Ops SubSta North Central</v>
          </cell>
          <cell r="H568" t="str">
            <v>120</v>
          </cell>
          <cell r="I568" t="str">
            <v>BT</v>
          </cell>
          <cell r="L568">
            <v>60947.92</v>
          </cell>
        </row>
        <row r="569">
          <cell r="A569" t="str">
            <v>CAP</v>
          </cell>
          <cell r="B569" t="str">
            <v>Tzimorangas,John G</v>
          </cell>
          <cell r="C569">
            <v>16340</v>
          </cell>
          <cell r="D569" t="str">
            <v>16340</v>
          </cell>
          <cell r="E569" t="str">
            <v>Maintenance Mgr Fram, Walp, Walth</v>
          </cell>
          <cell r="F569" t="str">
            <v>Electric Operations</v>
          </cell>
          <cell r="G569" t="str">
            <v>Tran Ops SubSta North Central</v>
          </cell>
          <cell r="H569" t="str">
            <v>120</v>
          </cell>
          <cell r="I569" t="str">
            <v>CB</v>
          </cell>
          <cell r="J569">
            <v>28537.34</v>
          </cell>
        </row>
        <row r="570">
          <cell r="A570" t="str">
            <v>CAP</v>
          </cell>
          <cell r="B570" t="str">
            <v>Tzimorangas,John G</v>
          </cell>
          <cell r="C570">
            <v>16340</v>
          </cell>
          <cell r="D570" t="str">
            <v>16340</v>
          </cell>
          <cell r="E570" t="str">
            <v>Tran Ops SubSta North Central</v>
          </cell>
          <cell r="F570" t="str">
            <v>Electric Operations</v>
          </cell>
          <cell r="G570" t="str">
            <v>Tran Ops SubSta North Central</v>
          </cell>
          <cell r="H570" t="str">
            <v>120</v>
          </cell>
          <cell r="I570" t="str">
            <v>CB</v>
          </cell>
          <cell r="K570">
            <v>1460.45</v>
          </cell>
        </row>
        <row r="571">
          <cell r="A571" t="str">
            <v>CAP</v>
          </cell>
          <cell r="B571" t="str">
            <v>Tzimorangas,John G</v>
          </cell>
          <cell r="C571">
            <v>16340</v>
          </cell>
          <cell r="D571" t="str">
            <v>16340</v>
          </cell>
          <cell r="E571" t="str">
            <v>Tran Ops SubSta North Central</v>
          </cell>
          <cell r="F571" t="str">
            <v>Electric Operations</v>
          </cell>
          <cell r="G571" t="str">
            <v>Tran Ops SubSta North Central</v>
          </cell>
          <cell r="H571" t="str">
            <v>120</v>
          </cell>
          <cell r="I571" t="str">
            <v>CI</v>
          </cell>
          <cell r="L571">
            <v>827.46</v>
          </cell>
        </row>
        <row r="572">
          <cell r="A572" t="str">
            <v>CAP</v>
          </cell>
          <cell r="B572" t="str">
            <v>Tzimorangas,John G</v>
          </cell>
          <cell r="C572">
            <v>16340</v>
          </cell>
          <cell r="D572" t="str">
            <v>16340</v>
          </cell>
          <cell r="E572" t="str">
            <v>Maintenance Mgr Fram, Walp, Walth</v>
          </cell>
          <cell r="F572" t="str">
            <v>Electric Operations</v>
          </cell>
          <cell r="G572" t="str">
            <v>Tran Ops SubSta North Central</v>
          </cell>
          <cell r="H572" t="str">
            <v>120</v>
          </cell>
          <cell r="I572" t="str">
            <v>CL</v>
          </cell>
          <cell r="J572">
            <v>64758.9</v>
          </cell>
          <cell r="M572">
            <v>418661.24</v>
          </cell>
        </row>
        <row r="573">
          <cell r="A573" t="str">
            <v>CAP</v>
          </cell>
          <cell r="B573" t="str">
            <v>Tzimorangas,John G</v>
          </cell>
          <cell r="C573">
            <v>16340</v>
          </cell>
          <cell r="D573" t="str">
            <v>16340</v>
          </cell>
          <cell r="E573" t="str">
            <v>Tran Ops SubSta North Central</v>
          </cell>
          <cell r="F573" t="str">
            <v>Electric Operations</v>
          </cell>
          <cell r="G573" t="str">
            <v>Tran Ops SubSta North Central</v>
          </cell>
          <cell r="H573" t="str">
            <v>120</v>
          </cell>
          <cell r="I573" t="str">
            <v>CL</v>
          </cell>
          <cell r="K573">
            <v>3319.5</v>
          </cell>
        </row>
        <row r="574">
          <cell r="A574" t="str">
            <v>CAP</v>
          </cell>
          <cell r="B574" t="str">
            <v>Tzimorangas,John G</v>
          </cell>
          <cell r="C574">
            <v>16340</v>
          </cell>
          <cell r="D574" t="str">
            <v>16340</v>
          </cell>
          <cell r="E574" t="str">
            <v>Maintenance Mgr Fram, Walp, Walth</v>
          </cell>
          <cell r="F574" t="str">
            <v>Electric Operations</v>
          </cell>
          <cell r="G574" t="str">
            <v>Tran Ops SubSta North Central</v>
          </cell>
          <cell r="H574" t="str">
            <v>120</v>
          </cell>
          <cell r="I574" t="str">
            <v>CT</v>
          </cell>
          <cell r="J574">
            <v>5495.17</v>
          </cell>
        </row>
        <row r="575">
          <cell r="A575" t="str">
            <v>CAP</v>
          </cell>
          <cell r="B575" t="str">
            <v>Tzimorangas,John G</v>
          </cell>
          <cell r="C575">
            <v>16340</v>
          </cell>
          <cell r="D575" t="str">
            <v>16340</v>
          </cell>
          <cell r="E575" t="str">
            <v>Tran Ops SubSta North Central</v>
          </cell>
          <cell r="F575" t="str">
            <v>Electric Operations</v>
          </cell>
          <cell r="G575" t="str">
            <v>Tran Ops SubSta North Central</v>
          </cell>
          <cell r="H575" t="str">
            <v>120</v>
          </cell>
          <cell r="I575" t="str">
            <v>CT</v>
          </cell>
          <cell r="K575">
            <v>0</v>
          </cell>
        </row>
        <row r="576">
          <cell r="A576" t="str">
            <v>O&amp;M</v>
          </cell>
          <cell r="B576" t="str">
            <v>Tzimorangas,John G</v>
          </cell>
          <cell r="C576">
            <v>16340</v>
          </cell>
          <cell r="D576" t="str">
            <v>16340</v>
          </cell>
          <cell r="E576" t="str">
            <v>Maintenance Mgr Fram, Walp, Walth</v>
          </cell>
          <cell r="F576" t="str">
            <v>Electric Operations</v>
          </cell>
          <cell r="G576" t="str">
            <v>Tran Ops SubSta North Central</v>
          </cell>
          <cell r="H576" t="str">
            <v>120</v>
          </cell>
          <cell r="I576" t="str">
            <v>IT</v>
          </cell>
          <cell r="J576">
            <v>6491.16</v>
          </cell>
          <cell r="K576">
            <v>-619.12</v>
          </cell>
        </row>
        <row r="577">
          <cell r="A577" t="str">
            <v>O&amp;M</v>
          </cell>
          <cell r="B577" t="str">
            <v>Tzimorangas,John G</v>
          </cell>
          <cell r="C577">
            <v>16340</v>
          </cell>
          <cell r="D577" t="str">
            <v>16340</v>
          </cell>
          <cell r="E577" t="str">
            <v>Tran Ops SubSta North Central</v>
          </cell>
          <cell r="F577" t="str">
            <v>Electric Operations</v>
          </cell>
          <cell r="G577" t="str">
            <v>Tran Ops SubSta North Central</v>
          </cell>
          <cell r="H577" t="str">
            <v>120</v>
          </cell>
          <cell r="I577" t="str">
            <v>IT</v>
          </cell>
          <cell r="L577">
            <v>961153.63</v>
          </cell>
        </row>
        <row r="578">
          <cell r="A578" t="str">
            <v>O&amp;M</v>
          </cell>
          <cell r="B578" t="str">
            <v>Tzimorangas,John G</v>
          </cell>
          <cell r="C578">
            <v>16340</v>
          </cell>
          <cell r="D578" t="str">
            <v>16340</v>
          </cell>
          <cell r="E578" t="str">
            <v>Maintenance Mgr Fram, Walp, Walth</v>
          </cell>
          <cell r="F578" t="str">
            <v>Electric Operations</v>
          </cell>
          <cell r="G578" t="str">
            <v>Tran Ops SubSta North Central</v>
          </cell>
          <cell r="H578" t="str">
            <v>120</v>
          </cell>
          <cell r="I578" t="str">
            <v>LT</v>
          </cell>
          <cell r="J578">
            <v>398738.97</v>
          </cell>
          <cell r="K578">
            <v>-2682.08</v>
          </cell>
        </row>
        <row r="579">
          <cell r="A579" t="str">
            <v>O&amp;M</v>
          </cell>
          <cell r="B579" t="str">
            <v>Tzimorangas,John G</v>
          </cell>
          <cell r="C579">
            <v>16340</v>
          </cell>
          <cell r="D579" t="str">
            <v>16340</v>
          </cell>
          <cell r="E579" t="str">
            <v>Tran Ops SubSta North Central</v>
          </cell>
          <cell r="F579" t="str">
            <v>Electric Operations</v>
          </cell>
          <cell r="G579" t="str">
            <v>Tran Ops SubSta North Central</v>
          </cell>
          <cell r="H579" t="str">
            <v>120</v>
          </cell>
          <cell r="I579" t="str">
            <v>LT</v>
          </cell>
          <cell r="L579">
            <v>180884.46</v>
          </cell>
        </row>
        <row r="580">
          <cell r="A580" t="str">
            <v>O&amp;M</v>
          </cell>
          <cell r="B580" t="str">
            <v>Tzimorangas,John G</v>
          </cell>
          <cell r="C580">
            <v>16340</v>
          </cell>
          <cell r="D580" t="str">
            <v>16340</v>
          </cell>
          <cell r="E580" t="str">
            <v>Maintenance Mgr Fram, Walp, Walth</v>
          </cell>
          <cell r="F580" t="str">
            <v>Electric Operations</v>
          </cell>
          <cell r="G580" t="str">
            <v>Tran Ops SubSta North Central</v>
          </cell>
          <cell r="H580" t="str">
            <v>120</v>
          </cell>
          <cell r="I580" t="str">
            <v>MT</v>
          </cell>
          <cell r="J580">
            <v>266.16000000000003</v>
          </cell>
          <cell r="M580">
            <v>70.11</v>
          </cell>
        </row>
        <row r="581">
          <cell r="A581" t="str">
            <v>O&amp;M</v>
          </cell>
          <cell r="B581" t="str">
            <v>Tzimorangas,John G</v>
          </cell>
          <cell r="C581">
            <v>16340</v>
          </cell>
          <cell r="D581" t="str">
            <v>16340</v>
          </cell>
          <cell r="E581" t="str">
            <v>Tran Ops SubSta North Central</v>
          </cell>
          <cell r="F581" t="str">
            <v>Electric Operations</v>
          </cell>
          <cell r="G581" t="str">
            <v>Tran Ops SubSta North Central</v>
          </cell>
          <cell r="H581" t="str">
            <v>120</v>
          </cell>
          <cell r="I581" t="str">
            <v>MT</v>
          </cell>
          <cell r="L581">
            <v>23084.66</v>
          </cell>
        </row>
        <row r="582">
          <cell r="A582" t="str">
            <v>O&amp;M</v>
          </cell>
          <cell r="B582" t="str">
            <v>Tzimorangas,John G</v>
          </cell>
          <cell r="C582">
            <v>16340</v>
          </cell>
          <cell r="D582" t="str">
            <v>16340</v>
          </cell>
          <cell r="E582" t="str">
            <v>Maintenance Mgr Fram, Walp, Walth</v>
          </cell>
          <cell r="F582" t="str">
            <v>Electric Operations</v>
          </cell>
          <cell r="G582" t="str">
            <v>Tran Ops SubSta North Central</v>
          </cell>
          <cell r="H582" t="str">
            <v>120</v>
          </cell>
          <cell r="I582" t="str">
            <v>OT</v>
          </cell>
          <cell r="J582">
            <v>4629.2700000000004</v>
          </cell>
          <cell r="K582">
            <v>425.71</v>
          </cell>
        </row>
        <row r="583">
          <cell r="A583" t="str">
            <v>O&amp;M</v>
          </cell>
          <cell r="B583" t="str">
            <v>Tzimorangas,John G</v>
          </cell>
          <cell r="C583">
            <v>16340</v>
          </cell>
          <cell r="D583" t="str">
            <v>16340</v>
          </cell>
          <cell r="E583" t="str">
            <v>Tran Ops SubSta North Central</v>
          </cell>
          <cell r="F583" t="str">
            <v>Electric Operations</v>
          </cell>
          <cell r="G583" t="str">
            <v>Tran Ops SubSta North Central</v>
          </cell>
          <cell r="H583" t="str">
            <v>120</v>
          </cell>
          <cell r="I583" t="str">
            <v>OT</v>
          </cell>
          <cell r="L583">
            <v>11912.78</v>
          </cell>
        </row>
        <row r="584">
          <cell r="A584" t="str">
            <v>O&amp;M</v>
          </cell>
          <cell r="B584" t="str">
            <v>Tzimorangas,John G</v>
          </cell>
          <cell r="C584">
            <v>16340</v>
          </cell>
          <cell r="D584" t="str">
            <v>16340</v>
          </cell>
          <cell r="E584" t="str">
            <v>Maintenance Mgr Fram, Walp, Walth</v>
          </cell>
          <cell r="F584" t="str">
            <v>Electric Operations</v>
          </cell>
          <cell r="G584" t="str">
            <v>Tran Ops SubSta North Central</v>
          </cell>
          <cell r="H584" t="str">
            <v>120</v>
          </cell>
          <cell r="I584" t="str">
            <v>TT</v>
          </cell>
          <cell r="J584">
            <v>6381.4</v>
          </cell>
          <cell r="K584">
            <v>1646</v>
          </cell>
        </row>
        <row r="585">
          <cell r="A585" t="str">
            <v>O&amp;M</v>
          </cell>
          <cell r="B585" t="str">
            <v>Tzimorangas,John G</v>
          </cell>
          <cell r="C585">
            <v>16340</v>
          </cell>
          <cell r="D585" t="str">
            <v>16340</v>
          </cell>
          <cell r="E585" t="str">
            <v>Tran Ops SubSta North Central</v>
          </cell>
          <cell r="F585" t="str">
            <v>Electric Operations</v>
          </cell>
          <cell r="G585" t="str">
            <v>Tran Ops SubSta North Central</v>
          </cell>
          <cell r="H585" t="str">
            <v>120</v>
          </cell>
          <cell r="I585" t="str">
            <v>TT</v>
          </cell>
          <cell r="L585">
            <v>72856.39</v>
          </cell>
        </row>
        <row r="586">
          <cell r="A586" t="str">
            <v>O&amp;M</v>
          </cell>
          <cell r="C586">
            <v>16345</v>
          </cell>
          <cell r="D586" t="str">
            <v>16345</v>
          </cell>
          <cell r="E586" t="str">
            <v>Distribution Maintenance Framingham</v>
          </cell>
          <cell r="H586" t="str">
            <v>120</v>
          </cell>
          <cell r="I586" t="str">
            <v>BT</v>
          </cell>
          <cell r="J586">
            <v>36431.919999999998</v>
          </cell>
          <cell r="K586">
            <v>85.19</v>
          </cell>
          <cell r="L586">
            <v>0</v>
          </cell>
        </row>
        <row r="587">
          <cell r="A587" t="str">
            <v>CAP</v>
          </cell>
          <cell r="C587">
            <v>16345</v>
          </cell>
          <cell r="D587" t="str">
            <v>16345</v>
          </cell>
          <cell r="E587" t="str">
            <v>Distribution Maintenance Framingham</v>
          </cell>
          <cell r="H587" t="str">
            <v>120</v>
          </cell>
          <cell r="I587" t="str">
            <v>CB</v>
          </cell>
          <cell r="J587">
            <v>15793.09</v>
          </cell>
          <cell r="K587">
            <v>853.55</v>
          </cell>
        </row>
        <row r="588">
          <cell r="A588" t="str">
            <v>CAP</v>
          </cell>
          <cell r="C588">
            <v>16345</v>
          </cell>
          <cell r="D588" t="str">
            <v>16345</v>
          </cell>
          <cell r="E588" t="str">
            <v>Distribution Maintenance Framingham</v>
          </cell>
          <cell r="H588" t="str">
            <v>120</v>
          </cell>
          <cell r="I588" t="str">
            <v>CI</v>
          </cell>
          <cell r="J588">
            <v>9442.08</v>
          </cell>
          <cell r="K588">
            <v>424</v>
          </cell>
        </row>
        <row r="589">
          <cell r="A589" t="str">
            <v>CAP</v>
          </cell>
          <cell r="C589">
            <v>16345</v>
          </cell>
          <cell r="D589" t="str">
            <v>16345</v>
          </cell>
          <cell r="E589" t="str">
            <v>Distribution Maintenance Framingham</v>
          </cell>
          <cell r="H589" t="str">
            <v>120</v>
          </cell>
          <cell r="I589" t="str">
            <v>CL</v>
          </cell>
          <cell r="J589">
            <v>35013.11</v>
          </cell>
          <cell r="K589">
            <v>1939.94</v>
          </cell>
          <cell r="M589">
            <v>86147.66</v>
          </cell>
        </row>
        <row r="590">
          <cell r="A590" t="str">
            <v>CAP</v>
          </cell>
          <cell r="C590">
            <v>16345</v>
          </cell>
          <cell r="D590" t="str">
            <v>16345</v>
          </cell>
          <cell r="E590" t="str">
            <v>Distribution Maintenance Framingham</v>
          </cell>
          <cell r="H590" t="str">
            <v>120</v>
          </cell>
          <cell r="I590" t="str">
            <v>CM</v>
          </cell>
          <cell r="J590">
            <v>13488.6</v>
          </cell>
          <cell r="K590">
            <v>1229.54</v>
          </cell>
          <cell r="L590">
            <v>277.44</v>
          </cell>
        </row>
        <row r="591">
          <cell r="A591" t="str">
            <v>CAP</v>
          </cell>
          <cell r="C591">
            <v>16345</v>
          </cell>
          <cell r="D591" t="str">
            <v>16345</v>
          </cell>
          <cell r="E591" t="str">
            <v>Distribution Maintenance Framingham</v>
          </cell>
          <cell r="H591" t="str">
            <v>120</v>
          </cell>
          <cell r="I591" t="str">
            <v>CT</v>
          </cell>
          <cell r="J591">
            <v>9027.02</v>
          </cell>
          <cell r="K591">
            <v>0</v>
          </cell>
        </row>
        <row r="592">
          <cell r="A592" t="str">
            <v>O&amp;M</v>
          </cell>
          <cell r="C592">
            <v>16345</v>
          </cell>
          <cell r="D592" t="str">
            <v>16345</v>
          </cell>
          <cell r="E592" t="str">
            <v>Distribution Maintenance Framingham</v>
          </cell>
          <cell r="H592" t="str">
            <v>120</v>
          </cell>
          <cell r="I592" t="str">
            <v>IT</v>
          </cell>
          <cell r="J592">
            <v>78717.63</v>
          </cell>
          <cell r="K592">
            <v>658.15</v>
          </cell>
          <cell r="L592">
            <v>2640</v>
          </cell>
        </row>
        <row r="593">
          <cell r="A593" t="str">
            <v>O&amp;M</v>
          </cell>
          <cell r="C593">
            <v>16345</v>
          </cell>
          <cell r="D593" t="str">
            <v>16345</v>
          </cell>
          <cell r="E593" t="str">
            <v>Distribution Maintenance Framingham</v>
          </cell>
          <cell r="H593" t="str">
            <v>120</v>
          </cell>
          <cell r="I593" t="str">
            <v>LT</v>
          </cell>
          <cell r="J593">
            <v>75709.83</v>
          </cell>
          <cell r="K593">
            <v>285.47000000000003</v>
          </cell>
          <cell r="L593">
            <v>0</v>
          </cell>
        </row>
        <row r="594">
          <cell r="A594" t="str">
            <v>O&amp;M</v>
          </cell>
          <cell r="C594">
            <v>16345</v>
          </cell>
          <cell r="D594" t="str">
            <v>16345</v>
          </cell>
          <cell r="E594" t="str">
            <v>Distribution Maintenance Framingham</v>
          </cell>
          <cell r="H594" t="str">
            <v>120</v>
          </cell>
          <cell r="I594" t="str">
            <v>MT</v>
          </cell>
          <cell r="J594">
            <v>797.98</v>
          </cell>
          <cell r="K594">
            <v>42.93</v>
          </cell>
        </row>
        <row r="595">
          <cell r="A595" t="str">
            <v>O&amp;M</v>
          </cell>
          <cell r="C595">
            <v>16345</v>
          </cell>
          <cell r="D595" t="str">
            <v>16345</v>
          </cell>
          <cell r="E595" t="str">
            <v>Distribution Maintenance Framingham</v>
          </cell>
          <cell r="H595" t="str">
            <v>120</v>
          </cell>
          <cell r="I595" t="str">
            <v>OT</v>
          </cell>
          <cell r="J595">
            <v>1863.27</v>
          </cell>
          <cell r="K595">
            <v>1190.8599999999999</v>
          </cell>
        </row>
        <row r="596">
          <cell r="A596" t="str">
            <v>O&amp;M</v>
          </cell>
          <cell r="C596">
            <v>16345</v>
          </cell>
          <cell r="D596" t="str">
            <v>16345</v>
          </cell>
          <cell r="E596" t="str">
            <v>Distribution Maintenance Framingham</v>
          </cell>
          <cell r="H596" t="str">
            <v>120</v>
          </cell>
          <cell r="I596" t="str">
            <v>TT</v>
          </cell>
          <cell r="J596">
            <v>23911.01</v>
          </cell>
          <cell r="K596">
            <v>3152.76</v>
          </cell>
          <cell r="L596">
            <v>0</v>
          </cell>
        </row>
        <row r="597">
          <cell r="A597" t="str">
            <v>O&amp;M</v>
          </cell>
          <cell r="C597">
            <v>16350</v>
          </cell>
          <cell r="D597" t="str">
            <v>16350</v>
          </cell>
          <cell r="E597" t="str">
            <v>Distribution Maintenance Walpole</v>
          </cell>
          <cell r="H597" t="str">
            <v>120</v>
          </cell>
          <cell r="I597" t="str">
            <v>BT</v>
          </cell>
          <cell r="J597">
            <v>25638.17</v>
          </cell>
          <cell r="K597">
            <v>807.71</v>
          </cell>
          <cell r="L597">
            <v>745.99</v>
          </cell>
        </row>
        <row r="598">
          <cell r="A598" t="str">
            <v>CAP</v>
          </cell>
          <cell r="C598">
            <v>16350</v>
          </cell>
          <cell r="D598" t="str">
            <v>16350</v>
          </cell>
          <cell r="E598" t="str">
            <v>Distribution Maintenance Walpole</v>
          </cell>
          <cell r="H598" t="str">
            <v>120</v>
          </cell>
          <cell r="I598" t="str">
            <v>CB</v>
          </cell>
          <cell r="J598">
            <v>8819.58</v>
          </cell>
          <cell r="K598">
            <v>0</v>
          </cell>
        </row>
        <row r="599">
          <cell r="A599" t="str">
            <v>CAP</v>
          </cell>
          <cell r="C599">
            <v>16350</v>
          </cell>
          <cell r="D599" t="str">
            <v>16350</v>
          </cell>
          <cell r="E599" t="str">
            <v>Distribution Maintenance Walpole</v>
          </cell>
          <cell r="H599" t="str">
            <v>120</v>
          </cell>
          <cell r="I599" t="str">
            <v>CL</v>
          </cell>
          <cell r="J599">
            <v>19635.89</v>
          </cell>
          <cell r="K599">
            <v>0</v>
          </cell>
        </row>
        <row r="600">
          <cell r="A600" t="str">
            <v>CAP</v>
          </cell>
          <cell r="C600">
            <v>16350</v>
          </cell>
          <cell r="D600" t="str">
            <v>16350</v>
          </cell>
          <cell r="E600" t="str">
            <v>Distribution Maintenance Walpole</v>
          </cell>
          <cell r="H600" t="str">
            <v>120</v>
          </cell>
          <cell r="I600" t="str">
            <v>CM</v>
          </cell>
          <cell r="J600">
            <v>4211.1000000000004</v>
          </cell>
        </row>
        <row r="601">
          <cell r="A601" t="str">
            <v>CAP</v>
          </cell>
          <cell r="C601">
            <v>16350</v>
          </cell>
          <cell r="D601" t="str">
            <v>16350</v>
          </cell>
          <cell r="E601" t="str">
            <v>Distribution Maintenance Walpole</v>
          </cell>
          <cell r="H601" t="str">
            <v>120</v>
          </cell>
          <cell r="I601" t="str">
            <v>CT</v>
          </cell>
          <cell r="J601">
            <v>6582.6</v>
          </cell>
          <cell r="K601">
            <v>82.24</v>
          </cell>
        </row>
        <row r="602">
          <cell r="A602" t="str">
            <v>O&amp;M</v>
          </cell>
          <cell r="C602">
            <v>16350</v>
          </cell>
          <cell r="D602" t="str">
            <v>16350</v>
          </cell>
          <cell r="E602" t="str">
            <v>Distribution Maintenance Walpole</v>
          </cell>
          <cell r="H602" t="str">
            <v>120</v>
          </cell>
          <cell r="I602" t="str">
            <v>IT</v>
          </cell>
          <cell r="J602">
            <v>40369.589999999997</v>
          </cell>
        </row>
        <row r="603">
          <cell r="A603" t="str">
            <v>O&amp;M</v>
          </cell>
          <cell r="C603">
            <v>16350</v>
          </cell>
          <cell r="D603" t="str">
            <v>16350</v>
          </cell>
          <cell r="E603" t="str">
            <v>Distribution Maintenance Walpole</v>
          </cell>
          <cell r="H603" t="str">
            <v>120</v>
          </cell>
          <cell r="I603" t="str">
            <v>LT</v>
          </cell>
          <cell r="J603">
            <v>56525.85</v>
          </cell>
          <cell r="K603">
            <v>2376.6</v>
          </cell>
          <cell r="L603">
            <v>2138.06</v>
          </cell>
        </row>
        <row r="604">
          <cell r="A604" t="str">
            <v>O&amp;M</v>
          </cell>
          <cell r="C604">
            <v>16350</v>
          </cell>
          <cell r="D604" t="str">
            <v>16350</v>
          </cell>
          <cell r="E604" t="str">
            <v>Distribution Maintenance Walpole</v>
          </cell>
          <cell r="H604" t="str">
            <v>120</v>
          </cell>
          <cell r="I604" t="str">
            <v>MT</v>
          </cell>
          <cell r="J604">
            <v>15786.15</v>
          </cell>
          <cell r="K604">
            <v>117.78</v>
          </cell>
        </row>
        <row r="605">
          <cell r="A605" t="str">
            <v>O&amp;M</v>
          </cell>
          <cell r="C605">
            <v>16350</v>
          </cell>
          <cell r="D605" t="str">
            <v>16350</v>
          </cell>
          <cell r="E605" t="str">
            <v>Distribution Maintenance Walpole</v>
          </cell>
          <cell r="H605" t="str">
            <v>120</v>
          </cell>
          <cell r="I605" t="str">
            <v>OT</v>
          </cell>
          <cell r="J605">
            <v>1488.56</v>
          </cell>
          <cell r="K605">
            <v>797.73</v>
          </cell>
          <cell r="L605">
            <v>14.16</v>
          </cell>
        </row>
        <row r="606">
          <cell r="A606" t="str">
            <v>O&amp;M</v>
          </cell>
          <cell r="C606">
            <v>16350</v>
          </cell>
          <cell r="D606" t="str">
            <v>16350</v>
          </cell>
          <cell r="E606" t="str">
            <v>Distribution Maintenance Walpole</v>
          </cell>
          <cell r="H606" t="str">
            <v>120</v>
          </cell>
          <cell r="I606" t="str">
            <v>TT</v>
          </cell>
          <cell r="J606">
            <v>23717.13</v>
          </cell>
          <cell r="K606">
            <v>8221.84</v>
          </cell>
          <cell r="L606">
            <v>806.43</v>
          </cell>
        </row>
        <row r="607">
          <cell r="A607" t="str">
            <v>O&amp;M</v>
          </cell>
          <cell r="C607">
            <v>16355</v>
          </cell>
          <cell r="D607" t="str">
            <v>16355</v>
          </cell>
          <cell r="E607" t="str">
            <v>Distribution Maintenance Waltham</v>
          </cell>
          <cell r="H607" t="str">
            <v>120</v>
          </cell>
          <cell r="I607" t="str">
            <v>BT</v>
          </cell>
          <cell r="J607">
            <v>36026.129999999997</v>
          </cell>
          <cell r="K607">
            <v>434.71</v>
          </cell>
          <cell r="L607">
            <v>0</v>
          </cell>
        </row>
        <row r="608">
          <cell r="A608" t="str">
            <v>CAP</v>
          </cell>
          <cell r="C608">
            <v>16355</v>
          </cell>
          <cell r="D608" t="str">
            <v>16355</v>
          </cell>
          <cell r="E608" t="str">
            <v>Distribution Maintenance Waltham</v>
          </cell>
          <cell r="H608" t="str">
            <v>120</v>
          </cell>
          <cell r="I608" t="str">
            <v>CB</v>
          </cell>
          <cell r="J608">
            <v>28063.74</v>
          </cell>
          <cell r="K608">
            <v>0</v>
          </cell>
          <cell r="M608">
            <v>909818.25</v>
          </cell>
        </row>
        <row r="609">
          <cell r="A609" t="str">
            <v>CAP</v>
          </cell>
          <cell r="C609">
            <v>16355</v>
          </cell>
          <cell r="D609" t="str">
            <v>16355</v>
          </cell>
          <cell r="E609" t="str">
            <v>Distribution Maintenance Waltham</v>
          </cell>
          <cell r="H609" t="str">
            <v>120</v>
          </cell>
          <cell r="I609" t="str">
            <v>CI</v>
          </cell>
          <cell r="J609">
            <v>6924.43</v>
          </cell>
          <cell r="K609">
            <v>1072.78</v>
          </cell>
        </row>
        <row r="610">
          <cell r="A610" t="str">
            <v>CAP</v>
          </cell>
          <cell r="C610">
            <v>16355</v>
          </cell>
          <cell r="D610" t="str">
            <v>16355</v>
          </cell>
          <cell r="E610" t="str">
            <v>Distribution Maintenance Waltham</v>
          </cell>
          <cell r="H610" t="str">
            <v>120</v>
          </cell>
          <cell r="I610" t="str">
            <v>CL</v>
          </cell>
          <cell r="J610">
            <v>63461.06</v>
          </cell>
          <cell r="K610">
            <v>0</v>
          </cell>
        </row>
        <row r="611">
          <cell r="A611" t="str">
            <v>CAP</v>
          </cell>
          <cell r="C611">
            <v>16355</v>
          </cell>
          <cell r="D611" t="str">
            <v>16355</v>
          </cell>
          <cell r="E611" t="str">
            <v>Distribution Maintenance Waltham</v>
          </cell>
          <cell r="H611" t="str">
            <v>120</v>
          </cell>
          <cell r="I611" t="str">
            <v>CM</v>
          </cell>
          <cell r="J611">
            <v>12452.65</v>
          </cell>
          <cell r="K611">
            <v>205</v>
          </cell>
        </row>
        <row r="612">
          <cell r="A612" t="str">
            <v>CAP</v>
          </cell>
          <cell r="C612">
            <v>16355</v>
          </cell>
          <cell r="D612" t="str">
            <v>16355</v>
          </cell>
          <cell r="E612" t="str">
            <v>Distribution Maintenance Waltham</v>
          </cell>
          <cell r="H612" t="str">
            <v>120</v>
          </cell>
          <cell r="I612" t="str">
            <v>CT</v>
          </cell>
          <cell r="J612">
            <v>18501.36</v>
          </cell>
          <cell r="K612">
            <v>0</v>
          </cell>
        </row>
        <row r="613">
          <cell r="A613" t="str">
            <v>O&amp;M</v>
          </cell>
          <cell r="C613">
            <v>16355</v>
          </cell>
          <cell r="D613" t="str">
            <v>16355</v>
          </cell>
          <cell r="E613" t="str">
            <v>Distribution Maintenance Waltham</v>
          </cell>
          <cell r="H613" t="str">
            <v>120</v>
          </cell>
          <cell r="I613" t="str">
            <v>IT</v>
          </cell>
          <cell r="J613">
            <v>33631.31</v>
          </cell>
          <cell r="K613">
            <v>-4227.75</v>
          </cell>
        </row>
        <row r="614">
          <cell r="A614" t="str">
            <v>O&amp;M</v>
          </cell>
          <cell r="C614">
            <v>16355</v>
          </cell>
          <cell r="D614" t="str">
            <v>16355</v>
          </cell>
          <cell r="E614" t="str">
            <v>Distribution Maintenance Waltham</v>
          </cell>
          <cell r="H614" t="str">
            <v>120</v>
          </cell>
          <cell r="I614" t="str">
            <v>LT</v>
          </cell>
          <cell r="J614">
            <v>95232.47</v>
          </cell>
          <cell r="K614">
            <v>1249.02</v>
          </cell>
          <cell r="L614">
            <v>0</v>
          </cell>
        </row>
        <row r="615">
          <cell r="A615" t="str">
            <v>O&amp;M</v>
          </cell>
          <cell r="C615">
            <v>16355</v>
          </cell>
          <cell r="D615" t="str">
            <v>16355</v>
          </cell>
          <cell r="E615" t="str">
            <v>Distribution Maintenance Waltham</v>
          </cell>
          <cell r="H615" t="str">
            <v>120</v>
          </cell>
          <cell r="I615" t="str">
            <v>MT</v>
          </cell>
          <cell r="J615">
            <v>13559.62</v>
          </cell>
          <cell r="K615">
            <v>680.63</v>
          </cell>
        </row>
        <row r="616">
          <cell r="A616" t="str">
            <v>O&amp;M</v>
          </cell>
          <cell r="C616">
            <v>16355</v>
          </cell>
          <cell r="D616" t="str">
            <v>16355</v>
          </cell>
          <cell r="E616" t="str">
            <v>Distribution Maintenance Waltham</v>
          </cell>
          <cell r="H616" t="str">
            <v>120</v>
          </cell>
          <cell r="I616" t="str">
            <v>OT</v>
          </cell>
          <cell r="J616">
            <v>831.82</v>
          </cell>
        </row>
        <row r="617">
          <cell r="A617" t="str">
            <v>O&amp;M</v>
          </cell>
          <cell r="C617">
            <v>16355</v>
          </cell>
          <cell r="D617" t="str">
            <v>16355</v>
          </cell>
          <cell r="E617" t="str">
            <v>Distribution Maintenance Waltham</v>
          </cell>
          <cell r="H617" t="str">
            <v>120</v>
          </cell>
          <cell r="I617" t="str">
            <v>TT</v>
          </cell>
          <cell r="J617">
            <v>32356.82</v>
          </cell>
          <cell r="K617">
            <v>3077.36</v>
          </cell>
          <cell r="L617">
            <v>0</v>
          </cell>
        </row>
        <row r="618">
          <cell r="A618" t="str">
            <v>O&amp;M</v>
          </cell>
          <cell r="B618" t="str">
            <v>Tzimorangas,John G</v>
          </cell>
          <cell r="C618">
            <v>16360</v>
          </cell>
          <cell r="D618" t="str">
            <v>16360</v>
          </cell>
          <cell r="E618" t="str">
            <v>Sta Ops Tran North Suburban</v>
          </cell>
          <cell r="F618" t="str">
            <v>Electric Operations</v>
          </cell>
          <cell r="G618" t="str">
            <v>Sta Ops Tran North Suburban</v>
          </cell>
          <cell r="H618" t="str">
            <v>120</v>
          </cell>
          <cell r="I618" t="str">
            <v>BT</v>
          </cell>
          <cell r="L618">
            <v>157049.21</v>
          </cell>
        </row>
        <row r="619">
          <cell r="A619" t="str">
            <v>O&amp;M</v>
          </cell>
          <cell r="B619" t="str">
            <v>Tzimorangas,John G</v>
          </cell>
          <cell r="C619">
            <v>16360</v>
          </cell>
          <cell r="D619" t="str">
            <v>16360</v>
          </cell>
          <cell r="E619" t="str">
            <v>Station Operations Transmission North</v>
          </cell>
          <cell r="F619" t="str">
            <v>Electric Operations</v>
          </cell>
          <cell r="G619" t="str">
            <v>Sta Ops Tran North Suburban</v>
          </cell>
          <cell r="H619" t="str">
            <v>120</v>
          </cell>
          <cell r="I619" t="str">
            <v>BT</v>
          </cell>
          <cell r="K619">
            <v>224973.81</v>
          </cell>
        </row>
        <row r="620">
          <cell r="A620" t="str">
            <v>O&amp;M</v>
          </cell>
          <cell r="B620" t="str">
            <v>Tzimorangas,John G</v>
          </cell>
          <cell r="C620">
            <v>16360</v>
          </cell>
          <cell r="D620" t="str">
            <v>16360</v>
          </cell>
          <cell r="E620" t="str">
            <v>Transmission Maintenance Framingham</v>
          </cell>
          <cell r="F620" t="str">
            <v>Electric Operations</v>
          </cell>
          <cell r="G620" t="str">
            <v>Sta Ops Tran North Suburban</v>
          </cell>
          <cell r="H620" t="str">
            <v>120</v>
          </cell>
          <cell r="I620" t="str">
            <v>BT</v>
          </cell>
          <cell r="J620">
            <v>4979.6099999999997</v>
          </cell>
        </row>
        <row r="621">
          <cell r="A621" t="str">
            <v>CAP</v>
          </cell>
          <cell r="B621" t="str">
            <v>Tzimorangas,John G</v>
          </cell>
          <cell r="C621">
            <v>16360</v>
          </cell>
          <cell r="D621" t="str">
            <v>16360</v>
          </cell>
          <cell r="E621" t="str">
            <v>Sta Ops Tran North Suburban</v>
          </cell>
          <cell r="F621" t="str">
            <v>Electric Operations</v>
          </cell>
          <cell r="G621" t="str">
            <v>Sta Ops Tran North Suburban</v>
          </cell>
          <cell r="H621" t="str">
            <v>120</v>
          </cell>
          <cell r="I621" t="str">
            <v>CB</v>
          </cell>
          <cell r="K621">
            <v>14745.54</v>
          </cell>
          <cell r="L621">
            <v>23977.62</v>
          </cell>
          <cell r="M621">
            <v>1295324.8899999999</v>
          </cell>
        </row>
        <row r="622">
          <cell r="A622" t="str">
            <v>CAP</v>
          </cell>
          <cell r="B622" t="str">
            <v>Tzimorangas,John G</v>
          </cell>
          <cell r="C622">
            <v>16360</v>
          </cell>
          <cell r="D622" t="str">
            <v>16360</v>
          </cell>
          <cell r="E622" t="str">
            <v>Sta Ops Tran North Suburban</v>
          </cell>
          <cell r="F622" t="str">
            <v>Electric Operations</v>
          </cell>
          <cell r="G622" t="str">
            <v>Sta Ops Tran North Suburban</v>
          </cell>
          <cell r="H622" t="str">
            <v>120</v>
          </cell>
          <cell r="I622" t="str">
            <v>CI</v>
          </cell>
          <cell r="K622">
            <v>81158.960000000006</v>
          </cell>
          <cell r="L622">
            <v>217094.32</v>
          </cell>
        </row>
        <row r="623">
          <cell r="A623" t="str">
            <v>CAP</v>
          </cell>
          <cell r="B623" t="str">
            <v>Tzimorangas,John G</v>
          </cell>
          <cell r="C623">
            <v>16360</v>
          </cell>
          <cell r="D623" t="str">
            <v>16360</v>
          </cell>
          <cell r="E623" t="str">
            <v>Sta Ops Tran North Suburban</v>
          </cell>
          <cell r="F623" t="str">
            <v>Electric Operations</v>
          </cell>
          <cell r="G623" t="str">
            <v>Sta Ops Tran North Suburban</v>
          </cell>
          <cell r="H623" t="str">
            <v>120</v>
          </cell>
          <cell r="I623" t="str">
            <v>CL</v>
          </cell>
          <cell r="K623">
            <v>33234.25</v>
          </cell>
          <cell r="L623">
            <v>60810.720000000001</v>
          </cell>
        </row>
        <row r="624">
          <cell r="A624" t="str">
            <v>CAP</v>
          </cell>
          <cell r="B624" t="str">
            <v>Tzimorangas,John G</v>
          </cell>
          <cell r="C624">
            <v>16360</v>
          </cell>
          <cell r="D624" t="str">
            <v>16360</v>
          </cell>
          <cell r="E624" t="str">
            <v>Sta Ops Tran North Suburban</v>
          </cell>
          <cell r="F624" t="str">
            <v>Electric Operations</v>
          </cell>
          <cell r="G624" t="str">
            <v>Sta Ops Tran North Suburban</v>
          </cell>
          <cell r="H624" t="str">
            <v>120</v>
          </cell>
          <cell r="I624" t="str">
            <v>CM</v>
          </cell>
          <cell r="K624">
            <v>33481</v>
          </cell>
          <cell r="L624">
            <v>62051.68</v>
          </cell>
        </row>
        <row r="625">
          <cell r="A625" t="str">
            <v>CAP</v>
          </cell>
          <cell r="B625" t="str">
            <v>Tzimorangas,John G</v>
          </cell>
          <cell r="C625">
            <v>16360</v>
          </cell>
          <cell r="D625" t="str">
            <v>16360</v>
          </cell>
          <cell r="E625" t="str">
            <v>Sta Ops Tran North Suburban</v>
          </cell>
          <cell r="F625" t="str">
            <v>Electric Operations</v>
          </cell>
          <cell r="G625" t="str">
            <v>Sta Ops Tran North Suburban</v>
          </cell>
          <cell r="H625" t="str">
            <v>120</v>
          </cell>
          <cell r="I625" t="str">
            <v>CO</v>
          </cell>
          <cell r="L625">
            <v>492.76</v>
          </cell>
        </row>
        <row r="626">
          <cell r="A626" t="str">
            <v>CAP</v>
          </cell>
          <cell r="B626" t="str">
            <v>Tzimorangas,John G</v>
          </cell>
          <cell r="C626">
            <v>16360</v>
          </cell>
          <cell r="D626" t="str">
            <v>16360</v>
          </cell>
          <cell r="E626" t="str">
            <v>Sta Ops Tran North Suburban</v>
          </cell>
          <cell r="F626" t="str">
            <v>Electric Operations</v>
          </cell>
          <cell r="G626" t="str">
            <v>Sta Ops Tran North Suburban</v>
          </cell>
          <cell r="H626" t="str">
            <v>120</v>
          </cell>
          <cell r="I626" t="str">
            <v>CT</v>
          </cell>
          <cell r="K626">
            <v>13783.37</v>
          </cell>
          <cell r="L626">
            <v>54293.81</v>
          </cell>
        </row>
        <row r="627">
          <cell r="A627" t="str">
            <v>O&amp;M</v>
          </cell>
          <cell r="B627" t="str">
            <v>Tzimorangas,John G</v>
          </cell>
          <cell r="C627">
            <v>16360</v>
          </cell>
          <cell r="D627" t="str">
            <v>16360</v>
          </cell>
          <cell r="E627" t="str">
            <v>Sta Ops Tran North Suburban</v>
          </cell>
          <cell r="F627" t="str">
            <v>Electric Operations</v>
          </cell>
          <cell r="G627" t="str">
            <v>Sta Ops Tran North Suburban</v>
          </cell>
          <cell r="H627" t="str">
            <v>120</v>
          </cell>
          <cell r="I627" t="str">
            <v>IT</v>
          </cell>
          <cell r="L627">
            <v>623286.89</v>
          </cell>
        </row>
        <row r="628">
          <cell r="A628" t="str">
            <v>O&amp;M</v>
          </cell>
          <cell r="B628" t="str">
            <v>Tzimorangas,John G</v>
          </cell>
          <cell r="C628">
            <v>16360</v>
          </cell>
          <cell r="D628" t="str">
            <v>16360</v>
          </cell>
          <cell r="E628" t="str">
            <v>Station Operations Transmission North</v>
          </cell>
          <cell r="F628" t="str">
            <v>Electric Operations</v>
          </cell>
          <cell r="G628" t="str">
            <v>Sta Ops Tran North Suburban</v>
          </cell>
          <cell r="H628" t="str">
            <v>120</v>
          </cell>
          <cell r="I628" t="str">
            <v>IT</v>
          </cell>
          <cell r="K628">
            <v>814939.24</v>
          </cell>
        </row>
        <row r="629">
          <cell r="A629" t="str">
            <v>O&amp;M</v>
          </cell>
          <cell r="B629" t="str">
            <v>Tzimorangas,John G</v>
          </cell>
          <cell r="C629">
            <v>16360</v>
          </cell>
          <cell r="D629" t="str">
            <v>16360</v>
          </cell>
          <cell r="E629" t="str">
            <v>Transmission Maintenance Framingham</v>
          </cell>
          <cell r="F629" t="str">
            <v>Electric Operations</v>
          </cell>
          <cell r="G629" t="str">
            <v>Sta Ops Tran North Suburban</v>
          </cell>
          <cell r="H629" t="str">
            <v>120</v>
          </cell>
          <cell r="I629" t="str">
            <v>IT</v>
          </cell>
          <cell r="J629">
            <v>7119.88</v>
          </cell>
        </row>
        <row r="630">
          <cell r="A630" t="str">
            <v>O&amp;M</v>
          </cell>
          <cell r="B630" t="str">
            <v>Tzimorangas,John G</v>
          </cell>
          <cell r="C630">
            <v>16360</v>
          </cell>
          <cell r="D630" t="str">
            <v>16360</v>
          </cell>
          <cell r="E630" t="str">
            <v>Sta Ops Tran North Suburban</v>
          </cell>
          <cell r="F630" t="str">
            <v>Electric Operations</v>
          </cell>
          <cell r="G630" t="str">
            <v>Sta Ops Tran North Suburban</v>
          </cell>
          <cell r="H630" t="str">
            <v>120</v>
          </cell>
          <cell r="I630" t="str">
            <v>LT</v>
          </cell>
          <cell r="L630">
            <v>454923.35</v>
          </cell>
        </row>
        <row r="631">
          <cell r="A631" t="str">
            <v>O&amp;M</v>
          </cell>
          <cell r="B631" t="str">
            <v>Tzimorangas,John G</v>
          </cell>
          <cell r="C631">
            <v>16360</v>
          </cell>
          <cell r="D631" t="str">
            <v>16360</v>
          </cell>
          <cell r="E631" t="str">
            <v>Station Operations Transmission North</v>
          </cell>
          <cell r="F631" t="str">
            <v>Electric Operations</v>
          </cell>
          <cell r="G631" t="str">
            <v>Sta Ops Tran North Suburban</v>
          </cell>
          <cell r="H631" t="str">
            <v>120</v>
          </cell>
          <cell r="I631" t="str">
            <v>LT</v>
          </cell>
          <cell r="K631">
            <v>684646.38</v>
          </cell>
        </row>
        <row r="632">
          <cell r="A632" t="str">
            <v>O&amp;M</v>
          </cell>
          <cell r="B632" t="str">
            <v>Tzimorangas,John G</v>
          </cell>
          <cell r="C632">
            <v>16360</v>
          </cell>
          <cell r="D632" t="str">
            <v>16360</v>
          </cell>
          <cell r="E632" t="str">
            <v>Transmission Maintenance Framingham</v>
          </cell>
          <cell r="F632" t="str">
            <v>Electric Operations</v>
          </cell>
          <cell r="G632" t="str">
            <v>Sta Ops Tran North Suburban</v>
          </cell>
          <cell r="H632" t="str">
            <v>120</v>
          </cell>
          <cell r="I632" t="str">
            <v>LT</v>
          </cell>
          <cell r="J632">
            <v>14227.51</v>
          </cell>
        </row>
        <row r="633">
          <cell r="A633" t="str">
            <v>O&amp;M</v>
          </cell>
          <cell r="B633" t="str">
            <v>Tzimorangas,John G</v>
          </cell>
          <cell r="C633">
            <v>16360</v>
          </cell>
          <cell r="D633" t="str">
            <v>16360</v>
          </cell>
          <cell r="E633" t="str">
            <v>Sta Ops Tran North Suburban</v>
          </cell>
          <cell r="F633" t="str">
            <v>Electric Operations</v>
          </cell>
          <cell r="G633" t="str">
            <v>Sta Ops Tran North Suburban</v>
          </cell>
          <cell r="H633" t="str">
            <v>120</v>
          </cell>
          <cell r="I633" t="str">
            <v>MT</v>
          </cell>
          <cell r="L633">
            <v>171713.89</v>
          </cell>
        </row>
        <row r="634">
          <cell r="A634" t="str">
            <v>O&amp;M</v>
          </cell>
          <cell r="B634" t="str">
            <v>Tzimorangas,John G</v>
          </cell>
          <cell r="C634">
            <v>16360</v>
          </cell>
          <cell r="D634" t="str">
            <v>16360</v>
          </cell>
          <cell r="E634" t="str">
            <v>Station Operations Transmission North</v>
          </cell>
          <cell r="F634" t="str">
            <v>Electric Operations</v>
          </cell>
          <cell r="G634" t="str">
            <v>Sta Ops Tran North Suburban</v>
          </cell>
          <cell r="H634" t="str">
            <v>120</v>
          </cell>
          <cell r="I634" t="str">
            <v>MT</v>
          </cell>
          <cell r="K634">
            <v>27239.47</v>
          </cell>
        </row>
        <row r="635">
          <cell r="A635" t="str">
            <v>O&amp;M</v>
          </cell>
          <cell r="B635" t="str">
            <v>Tzimorangas,John G</v>
          </cell>
          <cell r="C635">
            <v>16360</v>
          </cell>
          <cell r="D635" t="str">
            <v>16360</v>
          </cell>
          <cell r="E635" t="str">
            <v>Transmission Maintenance Framingham</v>
          </cell>
          <cell r="F635" t="str">
            <v>Electric Operations</v>
          </cell>
          <cell r="G635" t="str">
            <v>Sta Ops Tran North Suburban</v>
          </cell>
          <cell r="H635" t="str">
            <v>120</v>
          </cell>
          <cell r="I635" t="str">
            <v>MT</v>
          </cell>
          <cell r="J635">
            <v>0</v>
          </cell>
          <cell r="M635">
            <v>-1662.69</v>
          </cell>
        </row>
        <row r="636">
          <cell r="A636" t="str">
            <v>O&amp;M</v>
          </cell>
          <cell r="B636" t="str">
            <v>Tzimorangas,John G</v>
          </cell>
          <cell r="C636">
            <v>16360</v>
          </cell>
          <cell r="D636" t="str">
            <v>16360</v>
          </cell>
          <cell r="E636" t="str">
            <v>Sta Ops Tran North Suburban</v>
          </cell>
          <cell r="F636" t="str">
            <v>Electric Operations</v>
          </cell>
          <cell r="G636" t="str">
            <v>Sta Ops Tran North Suburban</v>
          </cell>
          <cell r="H636" t="str">
            <v>120</v>
          </cell>
          <cell r="I636" t="str">
            <v>OT</v>
          </cell>
          <cell r="L636">
            <v>218.93</v>
          </cell>
        </row>
        <row r="637">
          <cell r="A637" t="str">
            <v>O&amp;M</v>
          </cell>
          <cell r="B637" t="str">
            <v>Tzimorangas,John G</v>
          </cell>
          <cell r="C637">
            <v>16360</v>
          </cell>
          <cell r="D637" t="str">
            <v>16360</v>
          </cell>
          <cell r="E637" t="str">
            <v>Station Operations Transmission North</v>
          </cell>
          <cell r="F637" t="str">
            <v>Electric Operations</v>
          </cell>
          <cell r="G637" t="str">
            <v>Sta Ops Tran North Suburban</v>
          </cell>
          <cell r="H637" t="str">
            <v>120</v>
          </cell>
          <cell r="I637" t="str">
            <v>OT</v>
          </cell>
          <cell r="K637">
            <v>0</v>
          </cell>
        </row>
        <row r="638">
          <cell r="A638" t="str">
            <v>O&amp;M</v>
          </cell>
          <cell r="B638" t="str">
            <v>Tzimorangas,John G</v>
          </cell>
          <cell r="C638">
            <v>16360</v>
          </cell>
          <cell r="D638" t="str">
            <v>16360</v>
          </cell>
          <cell r="E638" t="str">
            <v>Transmission Maintenance Framingham</v>
          </cell>
          <cell r="F638" t="str">
            <v>Electric Operations</v>
          </cell>
          <cell r="G638" t="str">
            <v>Sta Ops Tran North Suburban</v>
          </cell>
          <cell r="H638" t="str">
            <v>120</v>
          </cell>
          <cell r="I638" t="str">
            <v>OT</v>
          </cell>
          <cell r="J638">
            <v>0</v>
          </cell>
        </row>
        <row r="639">
          <cell r="A639" t="str">
            <v>O&amp;M</v>
          </cell>
          <cell r="B639" t="str">
            <v>Tzimorangas,John G</v>
          </cell>
          <cell r="C639">
            <v>16360</v>
          </cell>
          <cell r="D639" t="str">
            <v>16360</v>
          </cell>
          <cell r="E639" t="str">
            <v>Sta Ops Tran North Suburban</v>
          </cell>
          <cell r="F639" t="str">
            <v>Electric Operations</v>
          </cell>
          <cell r="G639" t="str">
            <v>Sta Ops Tran North Suburban</v>
          </cell>
          <cell r="H639" t="str">
            <v>120</v>
          </cell>
          <cell r="I639" t="str">
            <v>TT</v>
          </cell>
          <cell r="L639">
            <v>214679.52</v>
          </cell>
        </row>
        <row r="640">
          <cell r="A640" t="str">
            <v>O&amp;M</v>
          </cell>
          <cell r="B640" t="str">
            <v>Tzimorangas,John G</v>
          </cell>
          <cell r="C640">
            <v>16360</v>
          </cell>
          <cell r="D640" t="str">
            <v>16360</v>
          </cell>
          <cell r="E640" t="str">
            <v>Station Operations Transmission North</v>
          </cell>
          <cell r="F640" t="str">
            <v>Electric Operations</v>
          </cell>
          <cell r="G640" t="str">
            <v>Sta Ops Tran North Suburban</v>
          </cell>
          <cell r="H640" t="str">
            <v>120</v>
          </cell>
          <cell r="I640" t="str">
            <v>TT</v>
          </cell>
          <cell r="K640">
            <v>454276.06</v>
          </cell>
        </row>
        <row r="641">
          <cell r="A641" t="str">
            <v>O&amp;M</v>
          </cell>
          <cell r="B641" t="str">
            <v>Tzimorangas,John G</v>
          </cell>
          <cell r="C641">
            <v>16360</v>
          </cell>
          <cell r="D641" t="str">
            <v>16360</v>
          </cell>
          <cell r="E641" t="str">
            <v>Transmission Maintenance Framingham</v>
          </cell>
          <cell r="F641" t="str">
            <v>Electric Operations</v>
          </cell>
          <cell r="G641" t="str">
            <v>Sta Ops Tran North Suburban</v>
          </cell>
          <cell r="H641" t="str">
            <v>120</v>
          </cell>
          <cell r="I641" t="str">
            <v>TT</v>
          </cell>
          <cell r="J641">
            <v>5615.62</v>
          </cell>
        </row>
        <row r="642">
          <cell r="A642" t="str">
            <v>O&amp;M</v>
          </cell>
          <cell r="B642" t="str">
            <v>Tzimorangas,John G</v>
          </cell>
          <cell r="C642">
            <v>16365</v>
          </cell>
          <cell r="D642" t="str">
            <v>16365</v>
          </cell>
          <cell r="E642" t="str">
            <v>Field Support Transmission NSTAR</v>
          </cell>
          <cell r="F642" t="str">
            <v>Electric Operations</v>
          </cell>
          <cell r="G642" t="str">
            <v>Field Support Transmission NSTAR</v>
          </cell>
          <cell r="H642" t="str">
            <v>120</v>
          </cell>
          <cell r="I642" t="str">
            <v>BT</v>
          </cell>
          <cell r="K642">
            <v>70.36</v>
          </cell>
          <cell r="L642">
            <v>72570.8</v>
          </cell>
        </row>
        <row r="643">
          <cell r="A643" t="str">
            <v>CAP</v>
          </cell>
          <cell r="B643" t="str">
            <v>Tzimorangas,John G</v>
          </cell>
          <cell r="C643">
            <v>16365</v>
          </cell>
          <cell r="D643" t="str">
            <v>16365</v>
          </cell>
          <cell r="E643" t="str">
            <v>Field Support Transmission NSTAR</v>
          </cell>
          <cell r="F643" t="str">
            <v>Electric Operations</v>
          </cell>
          <cell r="G643" t="str">
            <v>Field Support Transmission NSTAR</v>
          </cell>
          <cell r="H643" t="str">
            <v>120</v>
          </cell>
          <cell r="I643" t="str">
            <v>CB</v>
          </cell>
          <cell r="L643">
            <v>802.59</v>
          </cell>
          <cell r="M643">
            <v>1115934.98</v>
          </cell>
        </row>
        <row r="644">
          <cell r="A644" t="str">
            <v>CAP</v>
          </cell>
          <cell r="B644" t="str">
            <v>Tzimorangas,John G</v>
          </cell>
          <cell r="C644">
            <v>16365</v>
          </cell>
          <cell r="D644" t="str">
            <v>16365</v>
          </cell>
          <cell r="E644" t="str">
            <v>Field Support Transmission NSTAR</v>
          </cell>
          <cell r="F644" t="str">
            <v>Electric Operations</v>
          </cell>
          <cell r="G644" t="str">
            <v>Field Support Transmission NSTAR</v>
          </cell>
          <cell r="H644" t="str">
            <v>120</v>
          </cell>
          <cell r="I644" t="str">
            <v>CL</v>
          </cell>
          <cell r="L644">
            <v>1823.96</v>
          </cell>
        </row>
        <row r="645">
          <cell r="A645" t="str">
            <v>CAP</v>
          </cell>
          <cell r="B645" t="str">
            <v>Tzimorangas,John G</v>
          </cell>
          <cell r="C645">
            <v>16365</v>
          </cell>
          <cell r="D645" t="str">
            <v>16365</v>
          </cell>
          <cell r="E645" t="str">
            <v>Field Support Transmission NSTAR</v>
          </cell>
          <cell r="F645" t="str">
            <v>Electric Operations</v>
          </cell>
          <cell r="G645" t="str">
            <v>Field Support Transmission NSTAR</v>
          </cell>
          <cell r="H645" t="str">
            <v>120</v>
          </cell>
          <cell r="I645" t="str">
            <v>CM</v>
          </cell>
          <cell r="L645">
            <v>17710</v>
          </cell>
        </row>
        <row r="646">
          <cell r="A646" t="str">
            <v>CAP</v>
          </cell>
          <cell r="B646" t="str">
            <v>Tzimorangas,John G</v>
          </cell>
          <cell r="C646">
            <v>16365</v>
          </cell>
          <cell r="D646" t="str">
            <v>16365</v>
          </cell>
          <cell r="E646" t="str">
            <v>Field Support Transmission NSTAR</v>
          </cell>
          <cell r="F646" t="str">
            <v>Electric Operations</v>
          </cell>
          <cell r="G646" t="str">
            <v>Field Support Transmission NSTAR</v>
          </cell>
          <cell r="H646" t="str">
            <v>120</v>
          </cell>
          <cell r="I646" t="str">
            <v>CT</v>
          </cell>
          <cell r="L646">
            <v>45</v>
          </cell>
        </row>
        <row r="647">
          <cell r="A647" t="str">
            <v>O&amp;M</v>
          </cell>
          <cell r="B647" t="str">
            <v>Tzimorangas,John G</v>
          </cell>
          <cell r="C647">
            <v>16365</v>
          </cell>
          <cell r="D647" t="str">
            <v>16365</v>
          </cell>
          <cell r="E647" t="str">
            <v>Field Support Transmission NSTAR</v>
          </cell>
          <cell r="F647" t="str">
            <v>Electric Operations</v>
          </cell>
          <cell r="G647" t="str">
            <v>Field Support Transmission NSTAR</v>
          </cell>
          <cell r="H647" t="str">
            <v>120</v>
          </cell>
          <cell r="I647" t="str">
            <v>IT</v>
          </cell>
          <cell r="K647">
            <v>8500</v>
          </cell>
          <cell r="L647">
            <v>15232.25</v>
          </cell>
        </row>
        <row r="648">
          <cell r="A648" t="str">
            <v>O&amp;M</v>
          </cell>
          <cell r="B648" t="str">
            <v>Tzimorangas,John G</v>
          </cell>
          <cell r="C648">
            <v>16365</v>
          </cell>
          <cell r="D648" t="str">
            <v>16365</v>
          </cell>
          <cell r="E648" t="str">
            <v>Field Support Transmission NSTAR</v>
          </cell>
          <cell r="F648" t="str">
            <v>Electric Operations</v>
          </cell>
          <cell r="G648" t="str">
            <v>Field Support Transmission NSTAR</v>
          </cell>
          <cell r="H648" t="str">
            <v>120</v>
          </cell>
          <cell r="I648" t="str">
            <v>LT</v>
          </cell>
          <cell r="K648">
            <v>201.04</v>
          </cell>
          <cell r="L648">
            <v>207613.17</v>
          </cell>
          <cell r="M648">
            <v>11094.64</v>
          </cell>
        </row>
        <row r="649">
          <cell r="A649" t="str">
            <v>O&amp;M</v>
          </cell>
          <cell r="B649" t="str">
            <v>Tzimorangas,John G</v>
          </cell>
          <cell r="C649">
            <v>16365</v>
          </cell>
          <cell r="D649" t="str">
            <v>16365</v>
          </cell>
          <cell r="E649" t="str">
            <v>Field Support Transmission NSTAR</v>
          </cell>
          <cell r="F649" t="str">
            <v>Electric Operations</v>
          </cell>
          <cell r="G649" t="str">
            <v>Field Support Transmission NSTAR</v>
          </cell>
          <cell r="H649" t="str">
            <v>120</v>
          </cell>
          <cell r="I649" t="str">
            <v>MT</v>
          </cell>
          <cell r="L649">
            <v>0</v>
          </cell>
          <cell r="M649">
            <v>43566.04</v>
          </cell>
        </row>
        <row r="650">
          <cell r="A650" t="str">
            <v>O&amp;M</v>
          </cell>
          <cell r="B650" t="str">
            <v>Tzimorangas,John G</v>
          </cell>
          <cell r="C650">
            <v>16365</v>
          </cell>
          <cell r="D650" t="str">
            <v>16365</v>
          </cell>
          <cell r="E650" t="str">
            <v>Field Support Transmission NSTAR</v>
          </cell>
          <cell r="F650" t="str">
            <v>Electric Operations</v>
          </cell>
          <cell r="G650" t="str">
            <v>Field Support Transmission NSTAR</v>
          </cell>
          <cell r="H650" t="str">
            <v>120</v>
          </cell>
          <cell r="I650" t="str">
            <v>OT</v>
          </cell>
          <cell r="L650">
            <v>3405.87</v>
          </cell>
        </row>
        <row r="651">
          <cell r="A651" t="str">
            <v>O&amp;M</v>
          </cell>
          <cell r="B651" t="str">
            <v>Tzimorangas,John G</v>
          </cell>
          <cell r="C651">
            <v>16365</v>
          </cell>
          <cell r="D651" t="str">
            <v>16365</v>
          </cell>
          <cell r="E651" t="str">
            <v>Field Support Transmission NSTAR</v>
          </cell>
          <cell r="F651" t="str">
            <v>Electric Operations</v>
          </cell>
          <cell r="G651" t="str">
            <v>Field Support Transmission NSTAR</v>
          </cell>
          <cell r="H651" t="str">
            <v>120</v>
          </cell>
          <cell r="I651" t="str">
            <v>TT</v>
          </cell>
          <cell r="K651">
            <v>69.84</v>
          </cell>
          <cell r="L651">
            <v>77007.67</v>
          </cell>
        </row>
        <row r="652">
          <cell r="A652" t="str">
            <v>O&amp;M</v>
          </cell>
          <cell r="C652">
            <v>16370</v>
          </cell>
          <cell r="D652" t="str">
            <v>16370</v>
          </cell>
          <cell r="E652" t="str">
            <v>Transmission Maintenance Walpole</v>
          </cell>
          <cell r="H652" t="str">
            <v>120</v>
          </cell>
          <cell r="I652" t="str">
            <v>BT</v>
          </cell>
          <cell r="J652">
            <v>18764.41</v>
          </cell>
          <cell r="K652">
            <v>1608.7</v>
          </cell>
          <cell r="L652">
            <v>893.38</v>
          </cell>
        </row>
        <row r="653">
          <cell r="A653" t="str">
            <v>CAP</v>
          </cell>
          <cell r="C653">
            <v>16370</v>
          </cell>
          <cell r="D653" t="str">
            <v>16370</v>
          </cell>
          <cell r="E653" t="str">
            <v>Transmission Maintenance Walpole</v>
          </cell>
          <cell r="H653" t="str">
            <v>120</v>
          </cell>
          <cell r="I653" t="str">
            <v>CB</v>
          </cell>
          <cell r="J653">
            <v>45.18</v>
          </cell>
          <cell r="K653">
            <v>62.39</v>
          </cell>
          <cell r="M653">
            <v>2042985.02</v>
          </cell>
        </row>
        <row r="654">
          <cell r="A654" t="str">
            <v>CAP</v>
          </cell>
          <cell r="C654">
            <v>16370</v>
          </cell>
          <cell r="D654" t="str">
            <v>16370</v>
          </cell>
          <cell r="E654" t="str">
            <v>Transmission Maintenance Walpole</v>
          </cell>
          <cell r="H654" t="str">
            <v>120</v>
          </cell>
          <cell r="I654" t="str">
            <v>CL</v>
          </cell>
          <cell r="J654">
            <v>102.72</v>
          </cell>
          <cell r="K654">
            <v>141.80000000000001</v>
          </cell>
        </row>
        <row r="655">
          <cell r="A655" t="str">
            <v>CAP</v>
          </cell>
          <cell r="C655">
            <v>16370</v>
          </cell>
          <cell r="D655" t="str">
            <v>16370</v>
          </cell>
          <cell r="E655" t="str">
            <v>Transmission Maintenance Walpole</v>
          </cell>
          <cell r="H655" t="str">
            <v>120</v>
          </cell>
          <cell r="I655" t="str">
            <v>CT</v>
          </cell>
          <cell r="K655">
            <v>85.08</v>
          </cell>
        </row>
        <row r="656">
          <cell r="A656" t="str">
            <v>O&amp;M</v>
          </cell>
          <cell r="C656">
            <v>16370</v>
          </cell>
          <cell r="D656" t="str">
            <v>16370</v>
          </cell>
          <cell r="E656" t="str">
            <v>Transmission Maintenance Walpole</v>
          </cell>
          <cell r="H656" t="str">
            <v>120</v>
          </cell>
          <cell r="I656" t="str">
            <v>IT</v>
          </cell>
          <cell r="J656">
            <v>48825.69</v>
          </cell>
        </row>
        <row r="657">
          <cell r="A657" t="str">
            <v>O&amp;M</v>
          </cell>
          <cell r="C657">
            <v>16370</v>
          </cell>
          <cell r="D657" t="str">
            <v>16370</v>
          </cell>
          <cell r="E657" t="str">
            <v>Transmission Maintenance Walpole</v>
          </cell>
          <cell r="H657" t="str">
            <v>120</v>
          </cell>
          <cell r="I657" t="str">
            <v>LT</v>
          </cell>
          <cell r="J657">
            <v>54386.080000000002</v>
          </cell>
          <cell r="K657">
            <v>4546.8900000000003</v>
          </cell>
          <cell r="L657">
            <v>2607.71</v>
          </cell>
          <cell r="M657">
            <v>4508.8900000000003</v>
          </cell>
        </row>
        <row r="658">
          <cell r="A658" t="str">
            <v>O&amp;M</v>
          </cell>
          <cell r="C658">
            <v>16370</v>
          </cell>
          <cell r="D658" t="str">
            <v>16370</v>
          </cell>
          <cell r="E658" t="str">
            <v>Transmission Maintenance Walpole</v>
          </cell>
          <cell r="H658" t="str">
            <v>120</v>
          </cell>
          <cell r="I658" t="str">
            <v>MT</v>
          </cell>
          <cell r="J658">
            <v>0</v>
          </cell>
          <cell r="M658">
            <v>-38190.269999999997</v>
          </cell>
        </row>
        <row r="659">
          <cell r="A659" t="str">
            <v>O&amp;M</v>
          </cell>
          <cell r="C659">
            <v>16370</v>
          </cell>
          <cell r="D659" t="str">
            <v>16370</v>
          </cell>
          <cell r="E659" t="str">
            <v>Transmission Maintenance Walpole</v>
          </cell>
          <cell r="H659" t="str">
            <v>120</v>
          </cell>
          <cell r="I659" t="str">
            <v>OT</v>
          </cell>
          <cell r="J659">
            <v>0</v>
          </cell>
        </row>
        <row r="660">
          <cell r="A660" t="str">
            <v>O&amp;M</v>
          </cell>
          <cell r="C660">
            <v>16370</v>
          </cell>
          <cell r="D660" t="str">
            <v>16370</v>
          </cell>
          <cell r="E660" t="str">
            <v>Transmission Maintenance Walpole</v>
          </cell>
          <cell r="H660" t="str">
            <v>120</v>
          </cell>
          <cell r="I660" t="str">
            <v>TT</v>
          </cell>
          <cell r="J660">
            <v>20845.11</v>
          </cell>
          <cell r="K660">
            <v>1822.25</v>
          </cell>
          <cell r="L660">
            <v>0</v>
          </cell>
          <cell r="M660">
            <v>1938635.55</v>
          </cell>
        </row>
        <row r="661">
          <cell r="A661" t="str">
            <v>O&amp;M</v>
          </cell>
          <cell r="C661">
            <v>16375</v>
          </cell>
          <cell r="D661" t="str">
            <v>16375</v>
          </cell>
          <cell r="E661" t="str">
            <v>Transmission Maintenance Waltham</v>
          </cell>
          <cell r="H661" t="str">
            <v>120</v>
          </cell>
          <cell r="I661" t="str">
            <v>BT</v>
          </cell>
          <cell r="J661">
            <v>9893.6200000000008</v>
          </cell>
          <cell r="K661">
            <v>258.98</v>
          </cell>
          <cell r="L661">
            <v>340.07</v>
          </cell>
        </row>
        <row r="662">
          <cell r="A662" t="str">
            <v>CAP</v>
          </cell>
          <cell r="C662">
            <v>16375</v>
          </cell>
          <cell r="D662" t="str">
            <v>16375</v>
          </cell>
          <cell r="E662" t="str">
            <v>Transmission Maintenance Waltham</v>
          </cell>
          <cell r="H662" t="str">
            <v>120</v>
          </cell>
          <cell r="I662" t="str">
            <v>CB</v>
          </cell>
          <cell r="J662">
            <v>48.22</v>
          </cell>
          <cell r="K662">
            <v>180.94</v>
          </cell>
          <cell r="L662">
            <v>149.54</v>
          </cell>
          <cell r="M662">
            <v>252817.61</v>
          </cell>
        </row>
        <row r="663">
          <cell r="A663" t="str">
            <v>CAP</v>
          </cell>
          <cell r="C663">
            <v>16375</v>
          </cell>
          <cell r="D663" t="str">
            <v>16375</v>
          </cell>
          <cell r="E663" t="str">
            <v>Transmission Maintenance Waltham</v>
          </cell>
          <cell r="H663" t="str">
            <v>120</v>
          </cell>
          <cell r="I663" t="str">
            <v>CI</v>
          </cell>
          <cell r="J663">
            <v>11292.58</v>
          </cell>
        </row>
        <row r="664">
          <cell r="A664" t="str">
            <v>CAP</v>
          </cell>
          <cell r="C664">
            <v>16375</v>
          </cell>
          <cell r="D664" t="str">
            <v>16375</v>
          </cell>
          <cell r="E664" t="str">
            <v>Transmission Maintenance Waltham</v>
          </cell>
          <cell r="H664" t="str">
            <v>120</v>
          </cell>
          <cell r="I664" t="str">
            <v>CL</v>
          </cell>
          <cell r="J664">
            <v>109.6</v>
          </cell>
          <cell r="K664">
            <v>413.03</v>
          </cell>
          <cell r="L664">
            <v>351.62</v>
          </cell>
        </row>
        <row r="665">
          <cell r="A665" t="str">
            <v>CAP</v>
          </cell>
          <cell r="C665">
            <v>16375</v>
          </cell>
          <cell r="D665" t="str">
            <v>16375</v>
          </cell>
          <cell r="E665" t="str">
            <v>Transmission Maintenance Waltham</v>
          </cell>
          <cell r="H665" t="str">
            <v>120</v>
          </cell>
          <cell r="I665" t="str">
            <v>CT</v>
          </cell>
          <cell r="J665">
            <v>123.3</v>
          </cell>
          <cell r="K665">
            <v>223.98</v>
          </cell>
          <cell r="L665">
            <v>71.03</v>
          </cell>
        </row>
        <row r="666">
          <cell r="A666" t="str">
            <v>O&amp;M</v>
          </cell>
          <cell r="C666">
            <v>16375</v>
          </cell>
          <cell r="D666" t="str">
            <v>16375</v>
          </cell>
          <cell r="E666" t="str">
            <v>Transmission Maintenance Waltham</v>
          </cell>
          <cell r="H666" t="str">
            <v>120</v>
          </cell>
          <cell r="I666" t="str">
            <v>IT</v>
          </cell>
          <cell r="J666">
            <v>13016.85</v>
          </cell>
        </row>
        <row r="667">
          <cell r="A667" t="str">
            <v>O&amp;M</v>
          </cell>
          <cell r="C667">
            <v>16375</v>
          </cell>
          <cell r="D667" t="str">
            <v>16375</v>
          </cell>
          <cell r="E667" t="str">
            <v>Transmission Maintenance Waltham</v>
          </cell>
          <cell r="H667" t="str">
            <v>120</v>
          </cell>
          <cell r="I667" t="str">
            <v>LT</v>
          </cell>
          <cell r="J667">
            <v>27585.91</v>
          </cell>
          <cell r="K667">
            <v>825.26</v>
          </cell>
          <cell r="L667">
            <v>1004.76</v>
          </cell>
          <cell r="M667">
            <v>17922.87</v>
          </cell>
        </row>
        <row r="668">
          <cell r="A668" t="str">
            <v>O&amp;M</v>
          </cell>
          <cell r="C668">
            <v>16375</v>
          </cell>
          <cell r="D668" t="str">
            <v>16375</v>
          </cell>
          <cell r="E668" t="str">
            <v>Transmission Maintenance Waltham</v>
          </cell>
          <cell r="H668" t="str">
            <v>120</v>
          </cell>
          <cell r="I668" t="str">
            <v>MT</v>
          </cell>
          <cell r="J668">
            <v>4642.53</v>
          </cell>
          <cell r="M668">
            <v>66992.02</v>
          </cell>
        </row>
        <row r="669">
          <cell r="A669" t="str">
            <v>O&amp;M</v>
          </cell>
          <cell r="C669">
            <v>16375</v>
          </cell>
          <cell r="D669" t="str">
            <v>16375</v>
          </cell>
          <cell r="E669" t="str">
            <v>Transmission Maintenance Waltham</v>
          </cell>
          <cell r="H669" t="str">
            <v>120</v>
          </cell>
          <cell r="I669" t="str">
            <v>OT</v>
          </cell>
          <cell r="J669">
            <v>0</v>
          </cell>
          <cell r="M669">
            <v>276.24</v>
          </cell>
        </row>
        <row r="670">
          <cell r="A670" t="str">
            <v>O&amp;M</v>
          </cell>
          <cell r="C670">
            <v>16375</v>
          </cell>
          <cell r="D670" t="str">
            <v>16375</v>
          </cell>
          <cell r="E670" t="str">
            <v>Transmission Maintenance Waltham</v>
          </cell>
          <cell r="H670" t="str">
            <v>120</v>
          </cell>
          <cell r="I670" t="str">
            <v>TT</v>
          </cell>
          <cell r="J670">
            <v>7710.69</v>
          </cell>
          <cell r="K670">
            <v>3387.46</v>
          </cell>
          <cell r="L670">
            <v>114.9</v>
          </cell>
          <cell r="M670">
            <v>394717.4</v>
          </cell>
        </row>
        <row r="671">
          <cell r="A671" t="str">
            <v>O&amp;M</v>
          </cell>
          <cell r="C671">
            <v>16380</v>
          </cell>
          <cell r="D671" t="str">
            <v>16380</v>
          </cell>
          <cell r="E671" t="str">
            <v>Construction Mgr Mass Ave, Somerville, Cambridge</v>
          </cell>
          <cell r="H671" t="str">
            <v>120</v>
          </cell>
          <cell r="I671" t="str">
            <v>BT</v>
          </cell>
          <cell r="J671">
            <v>8711.01</v>
          </cell>
        </row>
        <row r="672">
          <cell r="A672" t="str">
            <v>CAP</v>
          </cell>
          <cell r="C672">
            <v>16380</v>
          </cell>
          <cell r="D672" t="str">
            <v>16380</v>
          </cell>
          <cell r="E672" t="str">
            <v>Construction Mgr Mass Ave, Somerville, Cambridge</v>
          </cell>
          <cell r="H672" t="str">
            <v>120</v>
          </cell>
          <cell r="I672" t="str">
            <v>CB</v>
          </cell>
          <cell r="J672">
            <v>5381.76</v>
          </cell>
          <cell r="K672">
            <v>0</v>
          </cell>
          <cell r="L672">
            <v>9.91</v>
          </cell>
          <cell r="M672">
            <v>407483.84</v>
          </cell>
        </row>
        <row r="673">
          <cell r="A673" t="str">
            <v>CAP</v>
          </cell>
          <cell r="C673">
            <v>16380</v>
          </cell>
          <cell r="D673" t="str">
            <v>16380</v>
          </cell>
          <cell r="E673" t="str">
            <v>Construction Mgr Mass Ave, Somerville, Cambridge</v>
          </cell>
          <cell r="H673" t="str">
            <v>120</v>
          </cell>
          <cell r="I673" t="str">
            <v>CL</v>
          </cell>
          <cell r="J673">
            <v>12231.17</v>
          </cell>
          <cell r="K673">
            <v>0</v>
          </cell>
          <cell r="L673">
            <v>22.84</v>
          </cell>
          <cell r="M673">
            <v>469596.22</v>
          </cell>
        </row>
        <row r="674">
          <cell r="A674" t="str">
            <v>CAP</v>
          </cell>
          <cell r="C674">
            <v>16380</v>
          </cell>
          <cell r="D674" t="str">
            <v>16380</v>
          </cell>
          <cell r="E674" t="str">
            <v>Construction Mgr Mass Ave, Somerville, Cambridge</v>
          </cell>
          <cell r="H674" t="str">
            <v>120</v>
          </cell>
          <cell r="I674" t="str">
            <v>CT</v>
          </cell>
          <cell r="J674">
            <v>1611.76</v>
          </cell>
          <cell r="K674">
            <v>0</v>
          </cell>
          <cell r="L674">
            <v>240.97</v>
          </cell>
        </row>
        <row r="675">
          <cell r="A675" t="str">
            <v>O&amp;M</v>
          </cell>
          <cell r="C675">
            <v>16380</v>
          </cell>
          <cell r="D675" t="str">
            <v>16380</v>
          </cell>
          <cell r="E675" t="str">
            <v>Construction Mgr Mass Ave, Somerville, Cambridge</v>
          </cell>
          <cell r="H675" t="str">
            <v>120</v>
          </cell>
          <cell r="I675" t="str">
            <v>IT</v>
          </cell>
          <cell r="J675">
            <v>894.66</v>
          </cell>
        </row>
        <row r="676">
          <cell r="A676" t="str">
            <v>O&amp;M</v>
          </cell>
          <cell r="C676">
            <v>16380</v>
          </cell>
          <cell r="D676" t="str">
            <v>16380</v>
          </cell>
          <cell r="E676" t="str">
            <v>Construction Mgr Mass Ave, Somerville, Cambridge</v>
          </cell>
          <cell r="H676" t="str">
            <v>120</v>
          </cell>
          <cell r="I676" t="str">
            <v>LT</v>
          </cell>
          <cell r="J676">
            <v>24898.720000000001</v>
          </cell>
          <cell r="M676">
            <v>429.16</v>
          </cell>
        </row>
        <row r="677">
          <cell r="A677" t="str">
            <v>O&amp;M</v>
          </cell>
          <cell r="C677">
            <v>16380</v>
          </cell>
          <cell r="D677" t="str">
            <v>16380</v>
          </cell>
          <cell r="E677" t="str">
            <v>Construction Mgr Mass Ave, Somerville, Cambridge</v>
          </cell>
          <cell r="H677" t="str">
            <v>120</v>
          </cell>
          <cell r="I677" t="str">
            <v>TT</v>
          </cell>
          <cell r="J677">
            <v>1815.26</v>
          </cell>
          <cell r="M677">
            <v>2662957.39</v>
          </cell>
        </row>
        <row r="678">
          <cell r="A678" t="str">
            <v>O&amp;M</v>
          </cell>
          <cell r="B678" t="str">
            <v>Andreas,Philip B</v>
          </cell>
          <cell r="C678">
            <v>16385</v>
          </cell>
          <cell r="D678" t="str">
            <v>16385</v>
          </cell>
          <cell r="E678" t="str">
            <v>Mass Ave, Som  Admin - Construction</v>
          </cell>
          <cell r="F678" t="str">
            <v>Electric Operations</v>
          </cell>
          <cell r="G678" t="str">
            <v>Planning &amp; Scheduling Central</v>
          </cell>
          <cell r="H678" t="str">
            <v>120</v>
          </cell>
          <cell r="I678" t="str">
            <v>BT</v>
          </cell>
          <cell r="J678">
            <v>114.44</v>
          </cell>
          <cell r="K678">
            <v>297378.37</v>
          </cell>
          <cell r="M678">
            <v>240.61</v>
          </cell>
        </row>
        <row r="679">
          <cell r="A679" t="str">
            <v>O&amp;M</v>
          </cell>
          <cell r="B679" t="str">
            <v>Andreas,Philip B</v>
          </cell>
          <cell r="C679">
            <v>16385</v>
          </cell>
          <cell r="D679" t="str">
            <v>16385</v>
          </cell>
          <cell r="E679" t="str">
            <v>Planning &amp; Scheduling Central</v>
          </cell>
          <cell r="F679" t="str">
            <v>Electric Operations</v>
          </cell>
          <cell r="G679" t="str">
            <v>Planning &amp; Scheduling Central</v>
          </cell>
          <cell r="H679" t="str">
            <v>120</v>
          </cell>
          <cell r="I679" t="str">
            <v>BT</v>
          </cell>
          <cell r="L679">
            <v>390415.58</v>
          </cell>
          <cell r="M679">
            <v>293.44</v>
          </cell>
        </row>
        <row r="680">
          <cell r="A680" t="str">
            <v>CAP</v>
          </cell>
          <cell r="B680" t="str">
            <v>Andreas,Philip B</v>
          </cell>
          <cell r="C680">
            <v>16385</v>
          </cell>
          <cell r="D680" t="str">
            <v>16385</v>
          </cell>
          <cell r="E680" t="str">
            <v>Mass Ave, Som  Admin - Construction</v>
          </cell>
          <cell r="F680" t="str">
            <v>Electric Operations</v>
          </cell>
          <cell r="G680" t="str">
            <v>Planning &amp; Scheduling Central</v>
          </cell>
          <cell r="H680" t="str">
            <v>120</v>
          </cell>
          <cell r="I680" t="str">
            <v>CB</v>
          </cell>
          <cell r="J680">
            <v>465.63</v>
          </cell>
        </row>
        <row r="681">
          <cell r="A681" t="str">
            <v>CAP</v>
          </cell>
          <cell r="B681" t="str">
            <v>Andreas,Philip B</v>
          </cell>
          <cell r="C681">
            <v>16385</v>
          </cell>
          <cell r="D681" t="str">
            <v>16385</v>
          </cell>
          <cell r="E681" t="str">
            <v>Plan &amp; Sched North Central</v>
          </cell>
          <cell r="F681" t="str">
            <v>Electric Operations</v>
          </cell>
          <cell r="G681" t="str">
            <v>Planning &amp; Scheduling Central</v>
          </cell>
          <cell r="H681" t="str">
            <v>120</v>
          </cell>
          <cell r="I681" t="str">
            <v>CB</v>
          </cell>
          <cell r="K681">
            <v>551325.31999999995</v>
          </cell>
        </row>
        <row r="682">
          <cell r="A682" t="str">
            <v>CAP</v>
          </cell>
          <cell r="B682" t="str">
            <v>Andreas,Philip B</v>
          </cell>
          <cell r="C682">
            <v>16385</v>
          </cell>
          <cell r="D682" t="str">
            <v>16385</v>
          </cell>
          <cell r="E682" t="str">
            <v>Planning &amp; Scheduling Central</v>
          </cell>
          <cell r="F682" t="str">
            <v>Electric Operations</v>
          </cell>
          <cell r="G682" t="str">
            <v>Planning &amp; Scheduling Central</v>
          </cell>
          <cell r="H682" t="str">
            <v>120</v>
          </cell>
          <cell r="I682" t="str">
            <v>CB</v>
          </cell>
          <cell r="L682">
            <v>455815.83</v>
          </cell>
        </row>
        <row r="683">
          <cell r="A683" t="str">
            <v>CAP</v>
          </cell>
          <cell r="B683" t="str">
            <v>Andreas,Philip B</v>
          </cell>
          <cell r="C683">
            <v>16385</v>
          </cell>
          <cell r="D683" t="str">
            <v>16385</v>
          </cell>
          <cell r="E683" t="str">
            <v>Plan &amp; Sched North Central</v>
          </cell>
          <cell r="F683" t="str">
            <v>Electric Operations</v>
          </cell>
          <cell r="G683" t="str">
            <v>Planning &amp; Scheduling Central</v>
          </cell>
          <cell r="H683" t="str">
            <v>120</v>
          </cell>
          <cell r="I683" t="str">
            <v>CI</v>
          </cell>
          <cell r="K683">
            <v>62341.22</v>
          </cell>
        </row>
        <row r="684">
          <cell r="A684" t="str">
            <v>CAP</v>
          </cell>
          <cell r="B684" t="str">
            <v>Andreas,Philip B</v>
          </cell>
          <cell r="C684">
            <v>16385</v>
          </cell>
          <cell r="D684" t="str">
            <v>16385</v>
          </cell>
          <cell r="E684" t="str">
            <v>Planning &amp; Scheduling Central</v>
          </cell>
          <cell r="F684" t="str">
            <v>Electric Operations</v>
          </cell>
          <cell r="G684" t="str">
            <v>Planning &amp; Scheduling Central</v>
          </cell>
          <cell r="H684" t="str">
            <v>120</v>
          </cell>
          <cell r="I684" t="str">
            <v>CI</v>
          </cell>
          <cell r="L684">
            <v>189657.7</v>
          </cell>
        </row>
        <row r="685">
          <cell r="A685" t="str">
            <v>CAP</v>
          </cell>
          <cell r="B685" t="str">
            <v>Andreas,Philip B</v>
          </cell>
          <cell r="C685">
            <v>16385</v>
          </cell>
          <cell r="D685" t="str">
            <v>16385</v>
          </cell>
          <cell r="E685" t="str">
            <v>Mass Ave, Som  Admin - Construction</v>
          </cell>
          <cell r="F685" t="str">
            <v>Electric Operations</v>
          </cell>
          <cell r="G685" t="str">
            <v>Planning &amp; Scheduling Central</v>
          </cell>
          <cell r="H685" t="str">
            <v>120</v>
          </cell>
          <cell r="I685" t="str">
            <v>CL</v>
          </cell>
          <cell r="J685">
            <v>1058.25</v>
          </cell>
          <cell r="M685">
            <v>242172.38</v>
          </cell>
        </row>
        <row r="686">
          <cell r="A686" t="str">
            <v>CAP</v>
          </cell>
          <cell r="B686" t="str">
            <v>Andreas,Philip B</v>
          </cell>
          <cell r="C686">
            <v>16385</v>
          </cell>
          <cell r="D686" t="str">
            <v>16385</v>
          </cell>
          <cell r="E686" t="str">
            <v>Plan &amp; Sched North Central</v>
          </cell>
          <cell r="F686" t="str">
            <v>Electric Operations</v>
          </cell>
          <cell r="G686" t="str">
            <v>Planning &amp; Scheduling Central</v>
          </cell>
          <cell r="H686" t="str">
            <v>120</v>
          </cell>
          <cell r="I686" t="str">
            <v>CL</v>
          </cell>
          <cell r="K686">
            <v>1293568.01</v>
          </cell>
          <cell r="M686">
            <v>546236.19999999995</v>
          </cell>
        </row>
        <row r="687">
          <cell r="A687" t="str">
            <v>CAP</v>
          </cell>
          <cell r="B687" t="str">
            <v>Andreas,Philip B</v>
          </cell>
          <cell r="C687">
            <v>16385</v>
          </cell>
          <cell r="D687" t="str">
            <v>16385</v>
          </cell>
          <cell r="E687" t="str">
            <v>Planning &amp; Scheduling Central</v>
          </cell>
          <cell r="F687" t="str">
            <v>Electric Operations</v>
          </cell>
          <cell r="G687" t="str">
            <v>Planning &amp; Scheduling Central</v>
          </cell>
          <cell r="H687" t="str">
            <v>120</v>
          </cell>
          <cell r="I687" t="str">
            <v>CL</v>
          </cell>
          <cell r="L687">
            <v>1053868.29</v>
          </cell>
          <cell r="M687">
            <v>171630.36</v>
          </cell>
        </row>
        <row r="688">
          <cell r="A688" t="str">
            <v>CAP</v>
          </cell>
          <cell r="B688" t="str">
            <v>Andreas,Philip B</v>
          </cell>
          <cell r="C688">
            <v>16385</v>
          </cell>
          <cell r="D688" t="str">
            <v>16385</v>
          </cell>
          <cell r="E688" t="str">
            <v>Plan &amp; Sched North Central</v>
          </cell>
          <cell r="F688" t="str">
            <v>Electric Operations</v>
          </cell>
          <cell r="G688" t="str">
            <v>Planning &amp; Scheduling Central</v>
          </cell>
          <cell r="H688" t="str">
            <v>120</v>
          </cell>
          <cell r="I688" t="str">
            <v>CM</v>
          </cell>
          <cell r="K688">
            <v>1960</v>
          </cell>
        </row>
        <row r="689">
          <cell r="A689" t="str">
            <v>CAP</v>
          </cell>
          <cell r="B689" t="str">
            <v>Andreas,Philip B</v>
          </cell>
          <cell r="C689">
            <v>16385</v>
          </cell>
          <cell r="D689" t="str">
            <v>16385</v>
          </cell>
          <cell r="E689" t="str">
            <v>Planning &amp; Scheduling Central</v>
          </cell>
          <cell r="F689" t="str">
            <v>Electric Operations</v>
          </cell>
          <cell r="G689" t="str">
            <v>Planning &amp; Scheduling Central</v>
          </cell>
          <cell r="H689" t="str">
            <v>120</v>
          </cell>
          <cell r="I689" t="str">
            <v>CM</v>
          </cell>
          <cell r="L689">
            <v>7605.28</v>
          </cell>
        </row>
        <row r="690">
          <cell r="A690" t="str">
            <v>CAP</v>
          </cell>
          <cell r="B690" t="str">
            <v>Andreas,Philip B</v>
          </cell>
          <cell r="C690">
            <v>16385</v>
          </cell>
          <cell r="D690" t="str">
            <v>16385</v>
          </cell>
          <cell r="E690" t="str">
            <v>Planning &amp; Scheduling Central</v>
          </cell>
          <cell r="F690" t="str">
            <v>Electric Operations</v>
          </cell>
          <cell r="G690" t="str">
            <v>Planning &amp; Scheduling Central</v>
          </cell>
          <cell r="H690" t="str">
            <v>120</v>
          </cell>
          <cell r="I690" t="str">
            <v>CO</v>
          </cell>
        </row>
        <row r="691">
          <cell r="A691" t="str">
            <v>CAP</v>
          </cell>
          <cell r="B691" t="str">
            <v>Andreas,Philip B</v>
          </cell>
          <cell r="C691">
            <v>16385</v>
          </cell>
          <cell r="D691" t="str">
            <v>16385</v>
          </cell>
          <cell r="E691" t="str">
            <v>Mass Ave, Som  Admin - Construction</v>
          </cell>
          <cell r="F691" t="str">
            <v>Electric Operations</v>
          </cell>
          <cell r="G691" t="str">
            <v>Planning &amp; Scheduling Central</v>
          </cell>
          <cell r="H691" t="str">
            <v>120</v>
          </cell>
          <cell r="I691" t="str">
            <v>CT</v>
          </cell>
          <cell r="J691">
            <v>320.89999999999998</v>
          </cell>
        </row>
        <row r="692">
          <cell r="A692" t="str">
            <v>CAP</v>
          </cell>
          <cell r="B692" t="str">
            <v>Andreas,Philip B</v>
          </cell>
          <cell r="C692">
            <v>16385</v>
          </cell>
          <cell r="D692" t="str">
            <v>16385</v>
          </cell>
          <cell r="E692" t="str">
            <v>Plan &amp; Sched North Central</v>
          </cell>
          <cell r="F692" t="str">
            <v>Electric Operations</v>
          </cell>
          <cell r="G692" t="str">
            <v>Planning &amp; Scheduling Central</v>
          </cell>
          <cell r="H692" t="str">
            <v>120</v>
          </cell>
          <cell r="I692" t="str">
            <v>CT</v>
          </cell>
          <cell r="K692">
            <v>216563.91</v>
          </cell>
        </row>
        <row r="693">
          <cell r="A693" t="str">
            <v>CAP</v>
          </cell>
          <cell r="B693" t="str">
            <v>Andreas,Philip B</v>
          </cell>
          <cell r="C693">
            <v>16385</v>
          </cell>
          <cell r="D693" t="str">
            <v>16385</v>
          </cell>
          <cell r="E693" t="str">
            <v>Planning &amp; Scheduling Central</v>
          </cell>
          <cell r="F693" t="str">
            <v>Electric Operations</v>
          </cell>
          <cell r="G693" t="str">
            <v>Planning &amp; Scheduling Central</v>
          </cell>
          <cell r="H693" t="str">
            <v>120</v>
          </cell>
          <cell r="I693" t="str">
            <v>CT</v>
          </cell>
          <cell r="L693">
            <v>195015.99</v>
          </cell>
        </row>
        <row r="694">
          <cell r="A694" t="str">
            <v>O&amp;M</v>
          </cell>
          <cell r="B694" t="str">
            <v>Andreas,Philip B</v>
          </cell>
          <cell r="C694">
            <v>16385</v>
          </cell>
          <cell r="D694" t="str">
            <v>16385</v>
          </cell>
          <cell r="E694" t="str">
            <v>Mass Ave, Som  Admin - Construction</v>
          </cell>
          <cell r="F694" t="str">
            <v>Electric Operations</v>
          </cell>
          <cell r="G694" t="str">
            <v>Planning &amp; Scheduling Central</v>
          </cell>
          <cell r="H694" t="str">
            <v>120</v>
          </cell>
          <cell r="I694" t="str">
            <v>IT</v>
          </cell>
          <cell r="J694">
            <v>33821.199999999997</v>
          </cell>
          <cell r="K694">
            <v>321537.7</v>
          </cell>
        </row>
        <row r="695">
          <cell r="A695" t="str">
            <v>O&amp;M</v>
          </cell>
          <cell r="B695" t="str">
            <v>Andreas,Philip B</v>
          </cell>
          <cell r="C695">
            <v>16385</v>
          </cell>
          <cell r="D695" t="str">
            <v>16385</v>
          </cell>
          <cell r="E695" t="str">
            <v>Planning &amp; Scheduling Central</v>
          </cell>
          <cell r="F695" t="str">
            <v>Electric Operations</v>
          </cell>
          <cell r="G695" t="str">
            <v>Planning &amp; Scheduling Central</v>
          </cell>
          <cell r="H695" t="str">
            <v>120</v>
          </cell>
          <cell r="I695" t="str">
            <v>IT</v>
          </cell>
          <cell r="L695">
            <v>1244707.24</v>
          </cell>
        </row>
        <row r="696">
          <cell r="A696" t="str">
            <v>O&amp;M</v>
          </cell>
          <cell r="B696" t="str">
            <v>Andreas,Philip B</v>
          </cell>
          <cell r="C696">
            <v>16385</v>
          </cell>
          <cell r="D696" t="str">
            <v>16385</v>
          </cell>
          <cell r="E696" t="str">
            <v>Mass Ave, Som  Admin - Construction</v>
          </cell>
          <cell r="F696" t="str">
            <v>Electric Operations</v>
          </cell>
          <cell r="G696" t="str">
            <v>Planning &amp; Scheduling Central</v>
          </cell>
          <cell r="H696" t="str">
            <v>120</v>
          </cell>
          <cell r="I696" t="str">
            <v>LT</v>
          </cell>
          <cell r="J696">
            <v>326.97000000000003</v>
          </cell>
          <cell r="K696">
            <v>869016.06</v>
          </cell>
        </row>
        <row r="697">
          <cell r="A697" t="str">
            <v>O&amp;M</v>
          </cell>
          <cell r="B697" t="str">
            <v>Andreas,Philip B</v>
          </cell>
          <cell r="C697">
            <v>16385</v>
          </cell>
          <cell r="D697" t="str">
            <v>16385</v>
          </cell>
          <cell r="E697" t="str">
            <v>Planning &amp; Scheduling Central</v>
          </cell>
          <cell r="F697" t="str">
            <v>Electric Operations</v>
          </cell>
          <cell r="G697" t="str">
            <v>Planning &amp; Scheduling Central</v>
          </cell>
          <cell r="H697" t="str">
            <v>120</v>
          </cell>
          <cell r="I697" t="str">
            <v>LT</v>
          </cell>
          <cell r="L697">
            <v>1118693.78</v>
          </cell>
        </row>
        <row r="698">
          <cell r="A698" t="str">
            <v>O&amp;M</v>
          </cell>
          <cell r="B698" t="str">
            <v>Andreas,Philip B</v>
          </cell>
          <cell r="C698">
            <v>16385</v>
          </cell>
          <cell r="D698" t="str">
            <v>16385</v>
          </cell>
          <cell r="E698" t="str">
            <v>Mass Ave, Som  Admin - Construction</v>
          </cell>
          <cell r="F698" t="str">
            <v>Electric Operations</v>
          </cell>
          <cell r="G698" t="str">
            <v>Planning &amp; Scheduling Central</v>
          </cell>
          <cell r="H698" t="str">
            <v>120</v>
          </cell>
          <cell r="I698" t="str">
            <v>MT</v>
          </cell>
          <cell r="K698">
            <v>30</v>
          </cell>
          <cell r="M698">
            <v>65242.68</v>
          </cell>
        </row>
        <row r="699">
          <cell r="A699" t="str">
            <v>O&amp;M</v>
          </cell>
          <cell r="B699" t="str">
            <v>Andreas,Philip B</v>
          </cell>
          <cell r="C699">
            <v>16385</v>
          </cell>
          <cell r="D699" t="str">
            <v>16385</v>
          </cell>
          <cell r="E699" t="str">
            <v>Planning &amp; Scheduling Central</v>
          </cell>
          <cell r="F699" t="str">
            <v>Electric Operations</v>
          </cell>
          <cell r="G699" t="str">
            <v>Planning &amp; Scheduling Central</v>
          </cell>
          <cell r="H699" t="str">
            <v>120</v>
          </cell>
          <cell r="I699" t="str">
            <v>MT</v>
          </cell>
          <cell r="M699">
            <v>1648.76</v>
          </cell>
        </row>
        <row r="700">
          <cell r="A700" t="str">
            <v>O&amp;M</v>
          </cell>
          <cell r="B700" t="str">
            <v>Andreas,Philip B</v>
          </cell>
          <cell r="C700">
            <v>16385</v>
          </cell>
          <cell r="D700" t="str">
            <v>16385</v>
          </cell>
          <cell r="E700" t="str">
            <v>Mass Ave, Som  Admin - Construction</v>
          </cell>
          <cell r="F700" t="str">
            <v>Electric Operations</v>
          </cell>
          <cell r="G700" t="str">
            <v>Planning &amp; Scheduling Central</v>
          </cell>
          <cell r="H700" t="str">
            <v>120</v>
          </cell>
          <cell r="I700" t="str">
            <v>OT</v>
          </cell>
          <cell r="K700">
            <v>18222.349999999999</v>
          </cell>
          <cell r="M700">
            <v>378.4</v>
          </cell>
        </row>
        <row r="701">
          <cell r="A701" t="str">
            <v>O&amp;M</v>
          </cell>
          <cell r="B701" t="str">
            <v>Andreas,Philip B</v>
          </cell>
          <cell r="C701">
            <v>16385</v>
          </cell>
          <cell r="D701" t="str">
            <v>16385</v>
          </cell>
          <cell r="E701" t="str">
            <v>Planning &amp; Scheduling Central</v>
          </cell>
          <cell r="F701" t="str">
            <v>Electric Operations</v>
          </cell>
          <cell r="G701" t="str">
            <v>Planning &amp; Scheduling Central</v>
          </cell>
          <cell r="H701" t="str">
            <v>120</v>
          </cell>
          <cell r="I701" t="str">
            <v>OT</v>
          </cell>
          <cell r="L701">
            <v>32009.61</v>
          </cell>
          <cell r="M701">
            <v>309.60000000000002</v>
          </cell>
        </row>
        <row r="702">
          <cell r="A702" t="str">
            <v>O&amp;M</v>
          </cell>
          <cell r="B702" t="str">
            <v>Andreas,Philip B</v>
          </cell>
          <cell r="C702">
            <v>16385</v>
          </cell>
          <cell r="D702" t="str">
            <v>16385</v>
          </cell>
          <cell r="E702" t="str">
            <v>Mass Ave, Som  Admin - Construction</v>
          </cell>
          <cell r="F702" t="str">
            <v>Electric Operations</v>
          </cell>
          <cell r="G702" t="str">
            <v>Planning &amp; Scheduling Central</v>
          </cell>
          <cell r="H702" t="str">
            <v>120</v>
          </cell>
          <cell r="I702" t="str">
            <v>TT</v>
          </cell>
          <cell r="J702">
            <v>259.60000000000002</v>
          </cell>
          <cell r="K702">
            <v>78605.77</v>
          </cell>
          <cell r="M702">
            <v>45856.75</v>
          </cell>
        </row>
        <row r="703">
          <cell r="A703" t="str">
            <v>O&amp;M</v>
          </cell>
          <cell r="B703" t="str">
            <v>Andreas,Philip B</v>
          </cell>
          <cell r="C703">
            <v>16385</v>
          </cell>
          <cell r="D703" t="str">
            <v>16385</v>
          </cell>
          <cell r="E703" t="str">
            <v>Planning &amp; Scheduling Central</v>
          </cell>
          <cell r="F703" t="str">
            <v>Electric Operations</v>
          </cell>
          <cell r="G703" t="str">
            <v>Planning &amp; Scheduling Central</v>
          </cell>
          <cell r="H703" t="str">
            <v>120</v>
          </cell>
          <cell r="I703" t="str">
            <v>TT</v>
          </cell>
          <cell r="L703">
            <v>110006.57</v>
          </cell>
          <cell r="M703">
            <v>326749.43</v>
          </cell>
        </row>
        <row r="704">
          <cell r="A704" t="str">
            <v>O&amp;M</v>
          </cell>
          <cell r="B704" t="str">
            <v>Andreas,Philip B</v>
          </cell>
          <cell r="C704">
            <v>16387</v>
          </cell>
          <cell r="D704" t="str">
            <v>16387</v>
          </cell>
          <cell r="E704" t="str">
            <v>Planning &amp; Scheduling West</v>
          </cell>
          <cell r="F704" t="str">
            <v>Electric Operations</v>
          </cell>
          <cell r="G704" t="str">
            <v>Planning &amp; Scheduling West</v>
          </cell>
          <cell r="H704" t="str">
            <v>120</v>
          </cell>
          <cell r="I704" t="str">
            <v>BT</v>
          </cell>
          <cell r="L704">
            <v>344322.56</v>
          </cell>
          <cell r="M704">
            <v>0</v>
          </cell>
        </row>
        <row r="705">
          <cell r="A705" t="str">
            <v>CAP</v>
          </cell>
          <cell r="B705" t="str">
            <v>Andreas,Philip B</v>
          </cell>
          <cell r="C705">
            <v>16387</v>
          </cell>
          <cell r="D705" t="str">
            <v>16387</v>
          </cell>
          <cell r="E705" t="str">
            <v>Planning &amp; Scheduling West</v>
          </cell>
          <cell r="F705" t="str">
            <v>Electric Operations</v>
          </cell>
          <cell r="G705" t="str">
            <v>Planning &amp; Scheduling West</v>
          </cell>
          <cell r="H705" t="str">
            <v>120</v>
          </cell>
          <cell r="I705" t="str">
            <v>CB</v>
          </cell>
          <cell r="L705">
            <v>400960.75</v>
          </cell>
        </row>
        <row r="706">
          <cell r="A706" t="str">
            <v>CAP</v>
          </cell>
          <cell r="B706" t="str">
            <v>Andreas,Philip B</v>
          </cell>
          <cell r="C706">
            <v>16387</v>
          </cell>
          <cell r="D706" t="str">
            <v>16387</v>
          </cell>
          <cell r="E706" t="str">
            <v>Planning &amp; Scheduling West</v>
          </cell>
          <cell r="F706" t="str">
            <v>Electric Operations</v>
          </cell>
          <cell r="G706" t="str">
            <v>Planning &amp; Scheduling West</v>
          </cell>
          <cell r="H706" t="str">
            <v>120</v>
          </cell>
          <cell r="I706" t="str">
            <v>CI</v>
          </cell>
        </row>
        <row r="707">
          <cell r="A707" t="str">
            <v>CAP</v>
          </cell>
          <cell r="B707" t="str">
            <v>Andreas,Philip B</v>
          </cell>
          <cell r="C707">
            <v>16387</v>
          </cell>
          <cell r="D707" t="str">
            <v>16387</v>
          </cell>
          <cell r="E707" t="str">
            <v>Planning &amp; Scheduling West</v>
          </cell>
          <cell r="F707" t="str">
            <v>Electric Operations</v>
          </cell>
          <cell r="G707" t="str">
            <v>Planning &amp; Scheduling West</v>
          </cell>
          <cell r="H707" t="str">
            <v>120</v>
          </cell>
          <cell r="I707" t="str">
            <v>CL</v>
          </cell>
          <cell r="L707">
            <v>916435.34</v>
          </cell>
          <cell r="M707">
            <v>-329011.59999999998</v>
          </cell>
        </row>
        <row r="708">
          <cell r="A708" t="str">
            <v>CAP</v>
          </cell>
          <cell r="B708" t="str">
            <v>Andreas,Philip B</v>
          </cell>
          <cell r="C708">
            <v>16387</v>
          </cell>
          <cell r="D708" t="str">
            <v>16387</v>
          </cell>
          <cell r="E708" t="str">
            <v>Planning &amp; Scheduling West</v>
          </cell>
          <cell r="F708" t="str">
            <v>Electric Operations</v>
          </cell>
          <cell r="G708" t="str">
            <v>Planning &amp; Scheduling West</v>
          </cell>
          <cell r="H708" t="str">
            <v>120</v>
          </cell>
          <cell r="I708" t="str">
            <v>CT</v>
          </cell>
          <cell r="L708">
            <v>130966.74</v>
          </cell>
        </row>
        <row r="709">
          <cell r="A709" t="str">
            <v>O&amp;M</v>
          </cell>
          <cell r="B709" t="str">
            <v>Andreas,Philip B</v>
          </cell>
          <cell r="C709">
            <v>16387</v>
          </cell>
          <cell r="D709" t="str">
            <v>16387</v>
          </cell>
          <cell r="E709" t="str">
            <v>Planning &amp; Scheduling West</v>
          </cell>
          <cell r="F709" t="str">
            <v>Electric Operations</v>
          </cell>
          <cell r="G709" t="str">
            <v>Planning &amp; Scheduling West</v>
          </cell>
          <cell r="H709" t="str">
            <v>120</v>
          </cell>
          <cell r="I709" t="str">
            <v>IT</v>
          </cell>
          <cell r="L709">
            <v>28081.02</v>
          </cell>
        </row>
        <row r="710">
          <cell r="A710" t="str">
            <v>O&amp;M</v>
          </cell>
          <cell r="B710" t="str">
            <v>Andreas,Philip B</v>
          </cell>
          <cell r="C710">
            <v>16387</v>
          </cell>
          <cell r="D710" t="str">
            <v>16387</v>
          </cell>
          <cell r="E710" t="str">
            <v>Planning &amp; Scheduling West</v>
          </cell>
          <cell r="F710" t="str">
            <v>Electric Operations</v>
          </cell>
          <cell r="G710" t="str">
            <v>Planning &amp; Scheduling West</v>
          </cell>
          <cell r="H710" t="str">
            <v>120</v>
          </cell>
          <cell r="I710" t="str">
            <v>LT</v>
          </cell>
          <cell r="L710">
            <v>989687.18</v>
          </cell>
        </row>
        <row r="711">
          <cell r="A711" t="str">
            <v>O&amp;M</v>
          </cell>
          <cell r="B711" t="str">
            <v>Andreas,Philip B</v>
          </cell>
          <cell r="C711">
            <v>16387</v>
          </cell>
          <cell r="D711" t="str">
            <v>16387</v>
          </cell>
          <cell r="E711" t="str">
            <v>Planning &amp; Scheduling West</v>
          </cell>
          <cell r="F711" t="str">
            <v>Electric Operations</v>
          </cell>
          <cell r="G711" t="str">
            <v>Planning &amp; Scheduling West</v>
          </cell>
          <cell r="H711" t="str">
            <v>120</v>
          </cell>
          <cell r="I711" t="str">
            <v>OT</v>
          </cell>
          <cell r="L711">
            <v>10650.95</v>
          </cell>
        </row>
        <row r="712">
          <cell r="A712" t="str">
            <v>O&amp;M</v>
          </cell>
          <cell r="B712" t="str">
            <v>Andreas,Philip B</v>
          </cell>
          <cell r="C712">
            <v>16387</v>
          </cell>
          <cell r="D712" t="str">
            <v>16387</v>
          </cell>
          <cell r="E712" t="str">
            <v>Planning &amp; Scheduling West</v>
          </cell>
          <cell r="F712" t="str">
            <v>Electric Operations</v>
          </cell>
          <cell r="G712" t="str">
            <v>Planning &amp; Scheduling West</v>
          </cell>
          <cell r="H712" t="str">
            <v>120</v>
          </cell>
          <cell r="I712" t="str">
            <v>TT</v>
          </cell>
          <cell r="L712">
            <v>97774.82</v>
          </cell>
          <cell r="M712">
            <v>231074.41</v>
          </cell>
        </row>
        <row r="713">
          <cell r="A713" t="str">
            <v>O&amp;M</v>
          </cell>
          <cell r="B713" t="str">
            <v>Hallstrom,Craig A</v>
          </cell>
          <cell r="C713">
            <v>16390</v>
          </cell>
          <cell r="D713" t="str">
            <v>16390</v>
          </cell>
          <cell r="E713" t="str">
            <v>Mass Ave Distribution - Const</v>
          </cell>
          <cell r="F713" t="str">
            <v>Electric Operations</v>
          </cell>
          <cell r="G713" t="str">
            <v>Mass Ave Distribution - Const</v>
          </cell>
          <cell r="H713" t="str">
            <v>120</v>
          </cell>
          <cell r="I713" t="str">
            <v>BT</v>
          </cell>
          <cell r="J713">
            <v>10625.13</v>
          </cell>
          <cell r="K713">
            <v>396825.94</v>
          </cell>
          <cell r="L713">
            <v>680926.62</v>
          </cell>
        </row>
        <row r="714">
          <cell r="A714" t="str">
            <v>CAP</v>
          </cell>
          <cell r="B714" t="str">
            <v>Hallstrom,Craig A</v>
          </cell>
          <cell r="C714">
            <v>16390</v>
          </cell>
          <cell r="D714" t="str">
            <v>16390</v>
          </cell>
          <cell r="E714" t="str">
            <v>Mass Ave Distribution - Const</v>
          </cell>
          <cell r="F714" t="str">
            <v>Electric Operations</v>
          </cell>
          <cell r="G714" t="str">
            <v>Mass Ave Distribution - Const</v>
          </cell>
          <cell r="H714" t="str">
            <v>120</v>
          </cell>
          <cell r="I714" t="str">
            <v>CB</v>
          </cell>
          <cell r="J714">
            <v>672686.81</v>
          </cell>
          <cell r="K714">
            <v>1323681</v>
          </cell>
          <cell r="L714">
            <v>1705770.15</v>
          </cell>
        </row>
        <row r="715">
          <cell r="A715" t="str">
            <v>CAP</v>
          </cell>
          <cell r="B715" t="str">
            <v>Hallstrom,Craig A</v>
          </cell>
          <cell r="C715">
            <v>16390</v>
          </cell>
          <cell r="D715" t="str">
            <v>16390</v>
          </cell>
          <cell r="E715" t="str">
            <v>Mass Ave Distribution - Const</v>
          </cell>
          <cell r="F715" t="str">
            <v>Electric Operations</v>
          </cell>
          <cell r="G715" t="str">
            <v>Mass Ave Distribution - Const</v>
          </cell>
          <cell r="H715" t="str">
            <v>120</v>
          </cell>
          <cell r="I715" t="str">
            <v>CI</v>
          </cell>
          <cell r="J715">
            <v>1710015.56</v>
          </cell>
          <cell r="K715">
            <v>10336171.369999999</v>
          </cell>
          <cell r="L715">
            <v>23504096.159999993</v>
          </cell>
        </row>
        <row r="716">
          <cell r="A716" t="str">
            <v>CAP</v>
          </cell>
          <cell r="B716" t="str">
            <v>Hallstrom,Craig A</v>
          </cell>
          <cell r="C716">
            <v>16390</v>
          </cell>
          <cell r="D716" t="str">
            <v>16390</v>
          </cell>
          <cell r="E716" t="str">
            <v>Mass Ave Distribution - Const</v>
          </cell>
          <cell r="F716" t="str">
            <v>Electric Operations</v>
          </cell>
          <cell r="G716" t="str">
            <v>Mass Ave Distribution - Const</v>
          </cell>
          <cell r="H716" t="str">
            <v>120</v>
          </cell>
          <cell r="I716" t="str">
            <v>CL</v>
          </cell>
          <cell r="J716">
            <v>1547985.96</v>
          </cell>
          <cell r="K716">
            <v>3056581.01</v>
          </cell>
          <cell r="L716">
            <v>3946714.95</v>
          </cell>
          <cell r="M716">
            <v>77463.13</v>
          </cell>
        </row>
        <row r="717">
          <cell r="A717" t="str">
            <v>CAP</v>
          </cell>
          <cell r="B717" t="str">
            <v>Hallstrom,Craig A</v>
          </cell>
          <cell r="C717">
            <v>16390</v>
          </cell>
          <cell r="D717" t="str">
            <v>16390</v>
          </cell>
          <cell r="E717" t="str">
            <v>Mass Ave Distribution - Const</v>
          </cell>
          <cell r="F717" t="str">
            <v>Electric Operations</v>
          </cell>
          <cell r="G717" t="str">
            <v>Mass Ave Distribution - Const</v>
          </cell>
          <cell r="H717" t="str">
            <v>120</v>
          </cell>
          <cell r="I717" t="str">
            <v>CM</v>
          </cell>
          <cell r="J717">
            <v>1668589.56</v>
          </cell>
          <cell r="K717">
            <v>5454187.8199999994</v>
          </cell>
          <cell r="L717">
            <v>6150886.2699999996</v>
          </cell>
        </row>
        <row r="718">
          <cell r="A718" t="str">
            <v>CAP</v>
          </cell>
          <cell r="B718" t="str">
            <v>Hallstrom,Craig A</v>
          </cell>
          <cell r="C718">
            <v>16390</v>
          </cell>
          <cell r="D718" t="str">
            <v>16390</v>
          </cell>
          <cell r="E718" t="str">
            <v>Mass Ave Distribution - Const</v>
          </cell>
          <cell r="F718" t="str">
            <v>Electric Operations</v>
          </cell>
          <cell r="G718" t="str">
            <v>Mass Ave Distribution - Const</v>
          </cell>
          <cell r="H718" t="str">
            <v>120</v>
          </cell>
          <cell r="I718" t="str">
            <v>CO</v>
          </cell>
          <cell r="J718">
            <v>543</v>
          </cell>
          <cell r="K718">
            <v>-24088.42</v>
          </cell>
          <cell r="L718">
            <v>12213.04</v>
          </cell>
        </row>
        <row r="719">
          <cell r="A719" t="str">
            <v>CAP</v>
          </cell>
          <cell r="B719" t="str">
            <v>Hallstrom,Craig A</v>
          </cell>
          <cell r="C719">
            <v>16390</v>
          </cell>
          <cell r="D719" t="str">
            <v>16390</v>
          </cell>
          <cell r="E719" t="str">
            <v>Mass Ave Distribution - Const</v>
          </cell>
          <cell r="F719" t="str">
            <v>Electric Operations</v>
          </cell>
          <cell r="G719" t="str">
            <v>Mass Ave Distribution - Const</v>
          </cell>
          <cell r="H719" t="str">
            <v>120</v>
          </cell>
          <cell r="I719" t="str">
            <v>CT</v>
          </cell>
          <cell r="J719">
            <v>877310.76</v>
          </cell>
          <cell r="K719">
            <v>1548061.46</v>
          </cell>
          <cell r="L719">
            <v>2265363.0099999998</v>
          </cell>
        </row>
        <row r="720">
          <cell r="A720" t="str">
            <v>O&amp;M</v>
          </cell>
          <cell r="B720" t="str">
            <v>Hallstrom,Craig A</v>
          </cell>
          <cell r="C720">
            <v>16390</v>
          </cell>
          <cell r="D720" t="str">
            <v>16390</v>
          </cell>
          <cell r="E720" t="str">
            <v>Mass Ave Distribution - Const</v>
          </cell>
          <cell r="F720" t="str">
            <v>Electric Operations</v>
          </cell>
          <cell r="G720" t="str">
            <v>Mass Ave Distribution - Const</v>
          </cell>
          <cell r="H720" t="str">
            <v>120</v>
          </cell>
          <cell r="I720" t="str">
            <v>IT</v>
          </cell>
          <cell r="J720">
            <v>13601.3</v>
          </cell>
          <cell r="K720">
            <v>1383071.59</v>
          </cell>
          <cell r="L720">
            <v>1444842.39</v>
          </cell>
        </row>
        <row r="721">
          <cell r="A721" t="str">
            <v>O&amp;M</v>
          </cell>
          <cell r="B721" t="str">
            <v>Hallstrom,Craig A</v>
          </cell>
          <cell r="C721">
            <v>16390</v>
          </cell>
          <cell r="D721" t="str">
            <v>16390</v>
          </cell>
          <cell r="E721" t="str">
            <v>Mass Ave Distribution - Const</v>
          </cell>
          <cell r="F721" t="str">
            <v>Electric Operations</v>
          </cell>
          <cell r="G721" t="str">
            <v>Mass Ave Distribution - Const</v>
          </cell>
          <cell r="H721" t="str">
            <v>120</v>
          </cell>
          <cell r="I721" t="str">
            <v>LT</v>
          </cell>
          <cell r="J721">
            <v>26927.49</v>
          </cell>
          <cell r="K721">
            <v>1175522.52</v>
          </cell>
          <cell r="L721">
            <v>1967809.87</v>
          </cell>
        </row>
        <row r="722">
          <cell r="A722" t="str">
            <v>O&amp;M</v>
          </cell>
          <cell r="B722" t="str">
            <v>Hallstrom,Craig A</v>
          </cell>
          <cell r="C722">
            <v>16390</v>
          </cell>
          <cell r="D722" t="str">
            <v>16390</v>
          </cell>
          <cell r="E722" t="str">
            <v>Mass Ave Distribution - Const</v>
          </cell>
          <cell r="F722" t="str">
            <v>Electric Operations</v>
          </cell>
          <cell r="G722" t="str">
            <v>Mass Ave Distribution - Const</v>
          </cell>
          <cell r="H722" t="str">
            <v>120</v>
          </cell>
          <cell r="I722" t="str">
            <v>MT</v>
          </cell>
          <cell r="J722">
            <v>1577.8</v>
          </cell>
          <cell r="K722">
            <v>146515.59</v>
          </cell>
          <cell r="L722">
            <v>263003.77</v>
          </cell>
          <cell r="M722">
            <v>15670.1</v>
          </cell>
        </row>
        <row r="723">
          <cell r="A723" t="str">
            <v>O&amp;M</v>
          </cell>
          <cell r="B723" t="str">
            <v>Hallstrom,Craig A</v>
          </cell>
          <cell r="C723">
            <v>16390</v>
          </cell>
          <cell r="D723" t="str">
            <v>16390</v>
          </cell>
          <cell r="E723" t="str">
            <v>Mass Ave Distribution - Const</v>
          </cell>
          <cell r="F723" t="str">
            <v>Electric Operations</v>
          </cell>
          <cell r="G723" t="str">
            <v>Mass Ave Distribution - Const</v>
          </cell>
          <cell r="H723" t="str">
            <v>120</v>
          </cell>
          <cell r="I723" t="str">
            <v>OT</v>
          </cell>
          <cell r="J723">
            <v>7143.24</v>
          </cell>
          <cell r="K723">
            <v>44785.760000000002</v>
          </cell>
          <cell r="L723">
            <v>40175.08</v>
          </cell>
        </row>
        <row r="724">
          <cell r="A724" t="str">
            <v>O&amp;M</v>
          </cell>
          <cell r="B724" t="str">
            <v>Hallstrom,Craig A</v>
          </cell>
          <cell r="C724">
            <v>16390</v>
          </cell>
          <cell r="D724" t="str">
            <v>16390</v>
          </cell>
          <cell r="E724" t="str">
            <v>Mass Ave Distribution - Const</v>
          </cell>
          <cell r="F724" t="str">
            <v>Electric Operations</v>
          </cell>
          <cell r="G724" t="str">
            <v>Mass Ave Distribution - Const</v>
          </cell>
          <cell r="H724" t="str">
            <v>120</v>
          </cell>
          <cell r="I724" t="str">
            <v>TT</v>
          </cell>
          <cell r="J724">
            <v>9967.56</v>
          </cell>
          <cell r="K724">
            <v>298087.98</v>
          </cell>
          <cell r="L724">
            <v>385549.79</v>
          </cell>
        </row>
        <row r="725">
          <cell r="A725" t="str">
            <v>O&amp;M</v>
          </cell>
          <cell r="C725">
            <v>16395</v>
          </cell>
          <cell r="D725" t="str">
            <v>16395</v>
          </cell>
          <cell r="E725" t="str">
            <v>Somerville Distribution - Const</v>
          </cell>
          <cell r="H725" t="str">
            <v>120</v>
          </cell>
          <cell r="I725" t="str">
            <v>BT</v>
          </cell>
          <cell r="J725">
            <v>2475.64</v>
          </cell>
          <cell r="K725">
            <v>60.34</v>
          </cell>
          <cell r="L725">
            <v>12.22</v>
          </cell>
        </row>
        <row r="726">
          <cell r="A726" t="str">
            <v>CAP</v>
          </cell>
          <cell r="C726">
            <v>16395</v>
          </cell>
          <cell r="D726" t="str">
            <v>16395</v>
          </cell>
          <cell r="E726" t="str">
            <v>Somerville Distribution - Const</v>
          </cell>
          <cell r="H726" t="str">
            <v>120</v>
          </cell>
          <cell r="I726" t="str">
            <v>CB</v>
          </cell>
          <cell r="J726">
            <v>278609.77</v>
          </cell>
          <cell r="K726">
            <v>4305.63</v>
          </cell>
          <cell r="L726">
            <v>42560.61</v>
          </cell>
        </row>
        <row r="727">
          <cell r="A727" t="str">
            <v>CAP</v>
          </cell>
          <cell r="C727">
            <v>16395</v>
          </cell>
          <cell r="D727" t="str">
            <v>16395</v>
          </cell>
          <cell r="E727" t="str">
            <v>Somerville Distribution - Const</v>
          </cell>
          <cell r="H727" t="str">
            <v>120</v>
          </cell>
          <cell r="I727" t="str">
            <v>CI</v>
          </cell>
          <cell r="J727">
            <v>307859.68</v>
          </cell>
          <cell r="K727">
            <v>164136.70000000001</v>
          </cell>
          <cell r="L727">
            <v>199820.43</v>
          </cell>
        </row>
        <row r="728">
          <cell r="A728" t="str">
            <v>CAP</v>
          </cell>
          <cell r="C728">
            <v>16395</v>
          </cell>
          <cell r="D728" t="str">
            <v>16395</v>
          </cell>
          <cell r="E728" t="str">
            <v>Somerville Distribution - Const</v>
          </cell>
          <cell r="H728" t="str">
            <v>120</v>
          </cell>
          <cell r="I728" t="str">
            <v>CL</v>
          </cell>
          <cell r="J728">
            <v>635050.54</v>
          </cell>
          <cell r="K728">
            <v>10125.86</v>
          </cell>
          <cell r="L728">
            <v>98051.63</v>
          </cell>
          <cell r="M728">
            <v>613568.1</v>
          </cell>
        </row>
        <row r="729">
          <cell r="A729" t="str">
            <v>CAP</v>
          </cell>
          <cell r="C729">
            <v>16395</v>
          </cell>
          <cell r="D729" t="str">
            <v>16395</v>
          </cell>
          <cell r="E729" t="str">
            <v>Somerville Distribution - Const</v>
          </cell>
          <cell r="H729" t="str">
            <v>120</v>
          </cell>
          <cell r="I729" t="str">
            <v>CM</v>
          </cell>
          <cell r="J729">
            <v>1153427.75</v>
          </cell>
          <cell r="K729">
            <v>11078.05</v>
          </cell>
          <cell r="L729">
            <v>284145.09000000003</v>
          </cell>
        </row>
        <row r="730">
          <cell r="A730" t="str">
            <v>CAP</v>
          </cell>
          <cell r="C730">
            <v>16395</v>
          </cell>
          <cell r="D730" t="str">
            <v>16395</v>
          </cell>
          <cell r="E730" t="str">
            <v>Somerville Distribution - Const</v>
          </cell>
          <cell r="H730" t="str">
            <v>120</v>
          </cell>
          <cell r="I730" t="str">
            <v>CO</v>
          </cell>
          <cell r="J730">
            <v>-138.96</v>
          </cell>
          <cell r="K730">
            <v>0</v>
          </cell>
          <cell r="M730">
            <v>0.01</v>
          </cell>
        </row>
        <row r="731">
          <cell r="A731" t="str">
            <v>CAP</v>
          </cell>
          <cell r="C731">
            <v>16395</v>
          </cell>
          <cell r="D731" t="str">
            <v>16395</v>
          </cell>
          <cell r="E731" t="str">
            <v>Somerville Distribution - Const</v>
          </cell>
          <cell r="H731" t="str">
            <v>120</v>
          </cell>
          <cell r="I731" t="str">
            <v>CT</v>
          </cell>
          <cell r="J731">
            <v>248483.97</v>
          </cell>
          <cell r="K731">
            <v>3490.07</v>
          </cell>
          <cell r="L731">
            <v>74313.16</v>
          </cell>
        </row>
        <row r="732">
          <cell r="A732" t="str">
            <v>O&amp;M</v>
          </cell>
          <cell r="C732">
            <v>16395</v>
          </cell>
          <cell r="D732" t="str">
            <v>16395</v>
          </cell>
          <cell r="E732" t="str">
            <v>Somerville Distribution - Const</v>
          </cell>
          <cell r="H732" t="str">
            <v>120</v>
          </cell>
          <cell r="I732" t="str">
            <v>IT</v>
          </cell>
          <cell r="J732">
            <v>3967.1</v>
          </cell>
          <cell r="M732">
            <v>1439.81</v>
          </cell>
        </row>
        <row r="733">
          <cell r="A733" t="str">
            <v>O&amp;M</v>
          </cell>
          <cell r="C733">
            <v>16395</v>
          </cell>
          <cell r="D733" t="str">
            <v>16395</v>
          </cell>
          <cell r="E733" t="str">
            <v>Somerville Distribution - Const</v>
          </cell>
          <cell r="H733" t="str">
            <v>120</v>
          </cell>
          <cell r="I733" t="str">
            <v>LT</v>
          </cell>
          <cell r="J733">
            <v>4791.97</v>
          </cell>
          <cell r="K733">
            <v>172.4</v>
          </cell>
          <cell r="L733">
            <v>10.92</v>
          </cell>
        </row>
        <row r="734">
          <cell r="A734" t="str">
            <v>O&amp;M</v>
          </cell>
          <cell r="C734">
            <v>16395</v>
          </cell>
          <cell r="D734" t="str">
            <v>16395</v>
          </cell>
          <cell r="E734" t="str">
            <v>Somerville Distribution - Const</v>
          </cell>
          <cell r="H734" t="str">
            <v>120</v>
          </cell>
          <cell r="I734" t="str">
            <v>MT</v>
          </cell>
          <cell r="J734">
            <v>-2042.17</v>
          </cell>
          <cell r="L734">
            <v>513.72</v>
          </cell>
        </row>
        <row r="735">
          <cell r="A735" t="str">
            <v>O&amp;M</v>
          </cell>
          <cell r="C735">
            <v>16395</v>
          </cell>
          <cell r="D735" t="str">
            <v>16395</v>
          </cell>
          <cell r="E735" t="str">
            <v>Somerville Distribution - Const</v>
          </cell>
          <cell r="H735" t="str">
            <v>120</v>
          </cell>
          <cell r="I735" t="str">
            <v>TT</v>
          </cell>
          <cell r="J735">
            <v>3320.97</v>
          </cell>
          <cell r="L735">
            <v>0</v>
          </cell>
        </row>
        <row r="736">
          <cell r="A736" t="str">
            <v>O&amp;M</v>
          </cell>
          <cell r="B736" t="str">
            <v>Hallstrom,Craig A</v>
          </cell>
          <cell r="C736">
            <v>16400</v>
          </cell>
          <cell r="D736" t="str">
            <v>16400</v>
          </cell>
          <cell r="E736" t="str">
            <v>H7 - COMMUNITY LIGHTING SERVICE XXX</v>
          </cell>
          <cell r="F736" t="str">
            <v>Electric Operations</v>
          </cell>
          <cell r="G736" t="str">
            <v>OLD H7 - COMMUNITY LIGHTING SERVICE XXX</v>
          </cell>
          <cell r="H736" t="str">
            <v>120</v>
          </cell>
          <cell r="I736" t="str">
            <v>BT</v>
          </cell>
          <cell r="J736">
            <v>35858.58</v>
          </cell>
          <cell r="K736">
            <v>10.19</v>
          </cell>
        </row>
        <row r="737">
          <cell r="A737" t="str">
            <v>CAP</v>
          </cell>
          <cell r="B737" t="str">
            <v>Hallstrom,Craig A</v>
          </cell>
          <cell r="C737">
            <v>16400</v>
          </cell>
          <cell r="D737" t="str">
            <v>16400</v>
          </cell>
          <cell r="E737" t="str">
            <v>H7 - COMMUNITY LIGHTING SERVICE XXX</v>
          </cell>
          <cell r="F737" t="str">
            <v>Electric Operations</v>
          </cell>
          <cell r="G737" t="str">
            <v>OLD H7 - COMMUNITY LIGHTING SERVICE XXX</v>
          </cell>
          <cell r="H737" t="str">
            <v>120</v>
          </cell>
          <cell r="I737" t="str">
            <v>CB</v>
          </cell>
          <cell r="J737">
            <v>6707.82</v>
          </cell>
          <cell r="K737">
            <v>1167.94</v>
          </cell>
          <cell r="M737">
            <v>943783.38</v>
          </cell>
        </row>
        <row r="738">
          <cell r="A738" t="str">
            <v>CAP</v>
          </cell>
          <cell r="B738" t="str">
            <v>Hallstrom,Craig A</v>
          </cell>
          <cell r="C738">
            <v>16400</v>
          </cell>
          <cell r="D738" t="str">
            <v>16400</v>
          </cell>
          <cell r="E738" t="str">
            <v>H7 - COMMUNITY LIGHTING SERVICE XXX</v>
          </cell>
          <cell r="F738" t="str">
            <v>Electric Operations</v>
          </cell>
          <cell r="G738" t="str">
            <v>OLD H7 - COMMUNITY LIGHTING SERVICE XXX</v>
          </cell>
          <cell r="H738" t="str">
            <v>120</v>
          </cell>
          <cell r="I738" t="str">
            <v>CI</v>
          </cell>
          <cell r="J738">
            <v>7.0000000000000007E-2</v>
          </cell>
        </row>
        <row r="739">
          <cell r="A739" t="str">
            <v>CAP</v>
          </cell>
          <cell r="B739" t="str">
            <v>Hallstrom,Craig A</v>
          </cell>
          <cell r="C739">
            <v>16400</v>
          </cell>
          <cell r="D739" t="str">
            <v>16400</v>
          </cell>
          <cell r="E739" t="str">
            <v>H7 - COMMUNITY LIGHTING SERVICE XXX</v>
          </cell>
          <cell r="F739" t="str">
            <v>Electric Operations</v>
          </cell>
          <cell r="G739" t="str">
            <v>OLD H7 - COMMUNITY LIGHTING SERVICE XXX</v>
          </cell>
          <cell r="H739" t="str">
            <v>120</v>
          </cell>
          <cell r="I739" t="str">
            <v>CL</v>
          </cell>
          <cell r="J739">
            <v>15367.6</v>
          </cell>
          <cell r="K739">
            <v>2534.81</v>
          </cell>
          <cell r="M739">
            <v>215403.02</v>
          </cell>
        </row>
        <row r="740">
          <cell r="A740" t="str">
            <v>CAP</v>
          </cell>
          <cell r="B740" t="str">
            <v>Hallstrom,Craig A</v>
          </cell>
          <cell r="C740">
            <v>16400</v>
          </cell>
          <cell r="D740" t="str">
            <v>16400</v>
          </cell>
          <cell r="E740" t="str">
            <v>H7 - COMMUNITY LIGHTING SERVICE XXX</v>
          </cell>
          <cell r="F740" t="str">
            <v>Electric Operations</v>
          </cell>
          <cell r="G740" t="str">
            <v>OLD H7 - COMMUNITY LIGHTING SERVICE XXX</v>
          </cell>
          <cell r="H740" t="str">
            <v>120</v>
          </cell>
          <cell r="I740" t="str">
            <v>CM</v>
          </cell>
          <cell r="J740">
            <v>115914.82</v>
          </cell>
          <cell r="K740">
            <v>590.82000000000005</v>
          </cell>
        </row>
        <row r="741">
          <cell r="A741" t="str">
            <v>CAP</v>
          </cell>
          <cell r="B741" t="str">
            <v>Hallstrom,Craig A</v>
          </cell>
          <cell r="C741">
            <v>16400</v>
          </cell>
          <cell r="D741" t="str">
            <v>16400</v>
          </cell>
          <cell r="E741" t="str">
            <v>OLD H7 - COMMUNITY LIGHTING SERVICE XXX</v>
          </cell>
          <cell r="F741" t="str">
            <v>Electric Operations</v>
          </cell>
          <cell r="G741" t="str">
            <v>OLD H7 - COMMUNITY LIGHTING SERVICE XXX</v>
          </cell>
          <cell r="H741" t="str">
            <v>120</v>
          </cell>
          <cell r="I741" t="str">
            <v>CM</v>
          </cell>
          <cell r="L741">
            <v>433.42</v>
          </cell>
        </row>
        <row r="742">
          <cell r="A742" t="str">
            <v>CAP</v>
          </cell>
          <cell r="B742" t="str">
            <v>Hallstrom,Craig A</v>
          </cell>
          <cell r="C742">
            <v>16400</v>
          </cell>
          <cell r="D742" t="str">
            <v>16400</v>
          </cell>
          <cell r="E742" t="str">
            <v>H7 - COMMUNITY LIGHTING SERVICE XXX</v>
          </cell>
          <cell r="F742" t="str">
            <v>Electric Operations</v>
          </cell>
          <cell r="G742" t="str">
            <v>OLD H7 - COMMUNITY LIGHTING SERVICE XXX</v>
          </cell>
          <cell r="H742" t="str">
            <v>120</v>
          </cell>
          <cell r="I742" t="str">
            <v>CO</v>
          </cell>
          <cell r="J742">
            <v>-4525</v>
          </cell>
          <cell r="M742">
            <v>0</v>
          </cell>
        </row>
        <row r="743">
          <cell r="A743" t="str">
            <v>CAP</v>
          </cell>
          <cell r="B743" t="str">
            <v>Hallstrom,Craig A</v>
          </cell>
          <cell r="C743">
            <v>16400</v>
          </cell>
          <cell r="D743" t="str">
            <v>16400</v>
          </cell>
          <cell r="E743" t="str">
            <v>H7 - COMMUNITY LIGHTING SERVICE XXX</v>
          </cell>
          <cell r="F743" t="str">
            <v>Electric Operations</v>
          </cell>
          <cell r="G743" t="str">
            <v>OLD H7 - COMMUNITY LIGHTING SERVICE XXX</v>
          </cell>
          <cell r="H743" t="str">
            <v>120</v>
          </cell>
          <cell r="I743" t="str">
            <v>CT</v>
          </cell>
          <cell r="J743">
            <v>6430.7</v>
          </cell>
          <cell r="K743">
            <v>397.62</v>
          </cell>
        </row>
        <row r="744">
          <cell r="A744" t="str">
            <v>O&amp;M</v>
          </cell>
          <cell r="B744" t="str">
            <v>Hallstrom,Craig A</v>
          </cell>
          <cell r="C744">
            <v>16400</v>
          </cell>
          <cell r="D744" t="str">
            <v>16400</v>
          </cell>
          <cell r="E744" t="str">
            <v>H7 - COMMUNITY LIGHTING SERVICE XXX</v>
          </cell>
          <cell r="F744" t="str">
            <v>Electric Operations</v>
          </cell>
          <cell r="G744" t="str">
            <v>OLD H7 - COMMUNITY LIGHTING SERVICE XXX</v>
          </cell>
          <cell r="H744" t="str">
            <v>120</v>
          </cell>
          <cell r="I744" t="str">
            <v>IT</v>
          </cell>
          <cell r="J744">
            <v>41543.410000000003</v>
          </cell>
          <cell r="K744">
            <v>6.12</v>
          </cell>
        </row>
        <row r="745">
          <cell r="A745" t="str">
            <v>O&amp;M</v>
          </cell>
          <cell r="B745" t="str">
            <v>Hallstrom,Craig A</v>
          </cell>
          <cell r="C745">
            <v>16400</v>
          </cell>
          <cell r="D745" t="str">
            <v>16400</v>
          </cell>
          <cell r="E745" t="str">
            <v>OLD H7 - COMMUNITY LIGHTING SERVICE XXX</v>
          </cell>
          <cell r="F745" t="str">
            <v>Electric Operations</v>
          </cell>
          <cell r="G745" t="str">
            <v>OLD H7 - COMMUNITY LIGHTING SERVICE XXX</v>
          </cell>
          <cell r="H745" t="str">
            <v>120</v>
          </cell>
          <cell r="I745" t="str">
            <v>IT</v>
          </cell>
        </row>
        <row r="746">
          <cell r="A746" t="str">
            <v>O&amp;M</v>
          </cell>
          <cell r="B746" t="str">
            <v>Hallstrom,Craig A</v>
          </cell>
          <cell r="C746">
            <v>16400</v>
          </cell>
          <cell r="D746" t="str">
            <v>16400</v>
          </cell>
          <cell r="E746" t="str">
            <v>H7 - COMMUNITY LIGHTING SERVICE XXX</v>
          </cell>
          <cell r="F746" t="str">
            <v>Electric Operations</v>
          </cell>
          <cell r="G746" t="str">
            <v>OLD H7 - COMMUNITY LIGHTING SERVICE XXX</v>
          </cell>
          <cell r="H746" t="str">
            <v>120</v>
          </cell>
          <cell r="I746" t="str">
            <v>LT</v>
          </cell>
          <cell r="J746">
            <v>88263.87</v>
          </cell>
          <cell r="K746">
            <v>30.45</v>
          </cell>
        </row>
        <row r="747">
          <cell r="A747" t="str">
            <v>O&amp;M</v>
          </cell>
          <cell r="B747" t="str">
            <v>Hallstrom,Craig A</v>
          </cell>
          <cell r="C747">
            <v>16400</v>
          </cell>
          <cell r="D747" t="str">
            <v>16400</v>
          </cell>
          <cell r="E747" t="str">
            <v>H7 - COMMUNITY LIGHTING SERVICE XXX</v>
          </cell>
          <cell r="F747" t="str">
            <v>Electric Operations</v>
          </cell>
          <cell r="G747" t="str">
            <v>OLD H7 - COMMUNITY LIGHTING SERVICE XXX</v>
          </cell>
          <cell r="H747" t="str">
            <v>120</v>
          </cell>
          <cell r="I747" t="str">
            <v>MT</v>
          </cell>
          <cell r="J747">
            <v>232161.99</v>
          </cell>
          <cell r="K747">
            <v>99249.14</v>
          </cell>
        </row>
        <row r="748">
          <cell r="A748" t="str">
            <v>O&amp;M</v>
          </cell>
          <cell r="B748" t="str">
            <v>Hallstrom,Craig A</v>
          </cell>
          <cell r="C748">
            <v>16400</v>
          </cell>
          <cell r="D748" t="str">
            <v>16400</v>
          </cell>
          <cell r="E748" t="str">
            <v>OLD H7 - COMMUNITY LIGHTING SERVICE XXX</v>
          </cell>
          <cell r="F748" t="str">
            <v>Electric Operations</v>
          </cell>
          <cell r="G748" t="str">
            <v>OLD H7 - COMMUNITY LIGHTING SERVICE XXX</v>
          </cell>
          <cell r="H748" t="str">
            <v>120</v>
          </cell>
          <cell r="I748" t="str">
            <v>MT</v>
          </cell>
          <cell r="L748">
            <v>42432.39</v>
          </cell>
        </row>
        <row r="749">
          <cell r="A749" t="str">
            <v>O&amp;M</v>
          </cell>
          <cell r="B749" t="str">
            <v>Hallstrom,Craig A</v>
          </cell>
          <cell r="C749">
            <v>16400</v>
          </cell>
          <cell r="D749" t="str">
            <v>16400</v>
          </cell>
          <cell r="E749" t="str">
            <v>H7 - COMMUNITY LIGHTING SERVICE XXX</v>
          </cell>
          <cell r="F749" t="str">
            <v>Electric Operations</v>
          </cell>
          <cell r="G749" t="str">
            <v>OLD H7 - COMMUNITY LIGHTING SERVICE XXX</v>
          </cell>
          <cell r="H749" t="str">
            <v>120</v>
          </cell>
          <cell r="I749" t="str">
            <v>OT</v>
          </cell>
          <cell r="J749">
            <v>3288.72</v>
          </cell>
          <cell r="K749">
            <v>164.32</v>
          </cell>
        </row>
        <row r="750">
          <cell r="A750" t="str">
            <v>O&amp;M</v>
          </cell>
          <cell r="B750" t="str">
            <v>Hallstrom,Craig A</v>
          </cell>
          <cell r="C750">
            <v>16400</v>
          </cell>
          <cell r="D750" t="str">
            <v>16400</v>
          </cell>
          <cell r="E750" t="str">
            <v>H7 - COMMUNITY LIGHTING SERVICE XXX</v>
          </cell>
          <cell r="F750" t="str">
            <v>Electric Operations</v>
          </cell>
          <cell r="G750" t="str">
            <v>OLD H7 - COMMUNITY LIGHTING SERVICE XXX</v>
          </cell>
          <cell r="H750" t="str">
            <v>120</v>
          </cell>
          <cell r="I750" t="str">
            <v>TT</v>
          </cell>
          <cell r="J750">
            <v>9498.59</v>
          </cell>
          <cell r="K750">
            <v>515.69000000000005</v>
          </cell>
        </row>
        <row r="751">
          <cell r="A751" t="str">
            <v>O&amp;M</v>
          </cell>
          <cell r="B751" t="str">
            <v>Kearns, Robert A</v>
          </cell>
          <cell r="C751">
            <v>16405</v>
          </cell>
          <cell r="D751" t="str">
            <v>16405</v>
          </cell>
          <cell r="E751" t="str">
            <v>Mass Ave Transmission - Const</v>
          </cell>
          <cell r="F751" t="str">
            <v>Electric Operations</v>
          </cell>
          <cell r="G751" t="str">
            <v>New Customer South</v>
          </cell>
          <cell r="H751" t="str">
            <v>120</v>
          </cell>
          <cell r="I751" t="str">
            <v>BT</v>
          </cell>
          <cell r="J751">
            <v>9217.86</v>
          </cell>
          <cell r="K751">
            <v>549.01</v>
          </cell>
        </row>
        <row r="752">
          <cell r="A752" t="str">
            <v>O&amp;M</v>
          </cell>
          <cell r="B752" t="str">
            <v>Kearns, Robert A</v>
          </cell>
          <cell r="C752">
            <v>16405</v>
          </cell>
          <cell r="D752" t="str">
            <v>16405</v>
          </cell>
          <cell r="E752" t="str">
            <v>New Customer South</v>
          </cell>
          <cell r="F752" t="str">
            <v>Electric Operations</v>
          </cell>
          <cell r="G752" t="str">
            <v>New Customer South</v>
          </cell>
          <cell r="H752" t="str">
            <v>120</v>
          </cell>
          <cell r="I752" t="str">
            <v>BT</v>
          </cell>
          <cell r="L752">
            <v>1151.25</v>
          </cell>
        </row>
        <row r="753">
          <cell r="A753" t="str">
            <v>CAP</v>
          </cell>
          <cell r="B753" t="str">
            <v>Kearns, Robert A</v>
          </cell>
          <cell r="C753">
            <v>16405</v>
          </cell>
          <cell r="D753" t="str">
            <v>16405</v>
          </cell>
          <cell r="E753" t="str">
            <v>EO Cust Connect Reg Central / South</v>
          </cell>
          <cell r="F753" t="str">
            <v>Electric Operations</v>
          </cell>
          <cell r="G753" t="str">
            <v>New Customer South</v>
          </cell>
          <cell r="H753" t="str">
            <v>120</v>
          </cell>
          <cell r="I753" t="str">
            <v>CB</v>
          </cell>
          <cell r="K753">
            <v>4761.17</v>
          </cell>
          <cell r="M753">
            <v>2583905.2599999998</v>
          </cell>
        </row>
        <row r="754">
          <cell r="A754" t="str">
            <v>CAP</v>
          </cell>
          <cell r="B754" t="str">
            <v>Kearns, Robert A</v>
          </cell>
          <cell r="C754">
            <v>16405</v>
          </cell>
          <cell r="D754" t="str">
            <v>16405</v>
          </cell>
          <cell r="E754" t="str">
            <v>Mass Ave Transmission - Const</v>
          </cell>
          <cell r="F754" t="str">
            <v>Electric Operations</v>
          </cell>
          <cell r="G754" t="str">
            <v>New Customer South</v>
          </cell>
          <cell r="H754" t="str">
            <v>120</v>
          </cell>
          <cell r="I754" t="str">
            <v>CB</v>
          </cell>
          <cell r="J754">
            <v>297372.99</v>
          </cell>
          <cell r="M754">
            <v>1154801.29</v>
          </cell>
        </row>
        <row r="755">
          <cell r="A755" t="str">
            <v>CAP</v>
          </cell>
          <cell r="B755" t="str">
            <v>Kearns, Robert A</v>
          </cell>
          <cell r="C755">
            <v>16405</v>
          </cell>
          <cell r="D755" t="str">
            <v>16405</v>
          </cell>
          <cell r="E755" t="str">
            <v>New Customer South</v>
          </cell>
          <cell r="F755" t="str">
            <v>Electric Operations</v>
          </cell>
          <cell r="G755" t="str">
            <v>New Customer South</v>
          </cell>
          <cell r="H755" t="str">
            <v>120</v>
          </cell>
          <cell r="I755" t="str">
            <v>CB</v>
          </cell>
          <cell r="L755">
            <v>112151.6</v>
          </cell>
          <cell r="M755">
            <v>2227373.6800000002</v>
          </cell>
        </row>
        <row r="756">
          <cell r="A756" t="str">
            <v>CAP</v>
          </cell>
          <cell r="B756" t="str">
            <v>Kearns, Robert A</v>
          </cell>
          <cell r="C756">
            <v>16405</v>
          </cell>
          <cell r="D756" t="str">
            <v>16405</v>
          </cell>
          <cell r="E756" t="str">
            <v>EO Cust Connect Reg Central / South</v>
          </cell>
          <cell r="F756" t="str">
            <v>Electric Operations</v>
          </cell>
          <cell r="G756" t="str">
            <v>New Customer South</v>
          </cell>
          <cell r="H756" t="str">
            <v>120</v>
          </cell>
          <cell r="I756" t="str">
            <v>CI</v>
          </cell>
          <cell r="K756">
            <v>-65577.5</v>
          </cell>
        </row>
        <row r="757">
          <cell r="A757" t="str">
            <v>CAP</v>
          </cell>
          <cell r="B757" t="str">
            <v>Kearns, Robert A</v>
          </cell>
          <cell r="C757">
            <v>16405</v>
          </cell>
          <cell r="D757" t="str">
            <v>16405</v>
          </cell>
          <cell r="E757" t="str">
            <v>Mass Ave Transmission - Const</v>
          </cell>
          <cell r="F757" t="str">
            <v>Electric Operations</v>
          </cell>
          <cell r="G757" t="str">
            <v>New Customer South</v>
          </cell>
          <cell r="H757" t="str">
            <v>120</v>
          </cell>
          <cell r="I757" t="str">
            <v>CI</v>
          </cell>
          <cell r="J757">
            <v>8124958.3300000001</v>
          </cell>
        </row>
        <row r="758">
          <cell r="A758" t="str">
            <v>CAP</v>
          </cell>
          <cell r="B758" t="str">
            <v>Kearns, Robert A</v>
          </cell>
          <cell r="C758">
            <v>16405</v>
          </cell>
          <cell r="D758" t="str">
            <v>16405</v>
          </cell>
          <cell r="E758" t="str">
            <v>New Customer South</v>
          </cell>
          <cell r="F758" t="str">
            <v>Electric Operations</v>
          </cell>
          <cell r="G758" t="str">
            <v>New Customer South</v>
          </cell>
          <cell r="H758" t="str">
            <v>120</v>
          </cell>
          <cell r="I758" t="str">
            <v>CI</v>
          </cell>
          <cell r="L758">
            <v>-1513256.67</v>
          </cell>
        </row>
        <row r="759">
          <cell r="A759" t="str">
            <v>CAP</v>
          </cell>
          <cell r="B759" t="str">
            <v>Kearns, Robert A</v>
          </cell>
          <cell r="C759">
            <v>16405</v>
          </cell>
          <cell r="D759" t="str">
            <v>16405</v>
          </cell>
          <cell r="E759" t="str">
            <v>EO Cust Connect Reg Central / South</v>
          </cell>
          <cell r="F759" t="str">
            <v>Electric Operations</v>
          </cell>
          <cell r="G759" t="str">
            <v>New Customer South</v>
          </cell>
          <cell r="H759" t="str">
            <v>120</v>
          </cell>
          <cell r="I759" t="str">
            <v>CL</v>
          </cell>
          <cell r="K759">
            <v>11068.92</v>
          </cell>
          <cell r="M759">
            <v>798492.53</v>
          </cell>
        </row>
        <row r="760">
          <cell r="A760" t="str">
            <v>CAP</v>
          </cell>
          <cell r="B760" t="str">
            <v>Kearns, Robert A</v>
          </cell>
          <cell r="C760">
            <v>16405</v>
          </cell>
          <cell r="D760" t="str">
            <v>16405</v>
          </cell>
          <cell r="E760" t="str">
            <v>Mass Ave Transmission - Const</v>
          </cell>
          <cell r="F760" t="str">
            <v>Electric Operations</v>
          </cell>
          <cell r="G760" t="str">
            <v>New Customer South</v>
          </cell>
          <cell r="H760" t="str">
            <v>120</v>
          </cell>
          <cell r="I760" t="str">
            <v>CL</v>
          </cell>
          <cell r="J760">
            <v>680272.98</v>
          </cell>
          <cell r="M760">
            <v>1865683.7</v>
          </cell>
        </row>
        <row r="761">
          <cell r="A761" t="str">
            <v>CAP</v>
          </cell>
          <cell r="B761" t="str">
            <v>Kearns, Robert A</v>
          </cell>
          <cell r="C761">
            <v>16405</v>
          </cell>
          <cell r="D761" t="str">
            <v>16405</v>
          </cell>
          <cell r="E761" t="str">
            <v>New Customer South</v>
          </cell>
          <cell r="F761" t="str">
            <v>Electric Operations</v>
          </cell>
          <cell r="G761" t="str">
            <v>New Customer South</v>
          </cell>
          <cell r="H761" t="str">
            <v>120</v>
          </cell>
          <cell r="I761" t="str">
            <v>CL</v>
          </cell>
          <cell r="L761">
            <v>254131.15</v>
          </cell>
          <cell r="M761">
            <v>-1724344.61</v>
          </cell>
        </row>
        <row r="762">
          <cell r="A762" t="str">
            <v>CAP</v>
          </cell>
          <cell r="B762" t="str">
            <v>Kearns, Robert A</v>
          </cell>
          <cell r="C762">
            <v>16405</v>
          </cell>
          <cell r="D762" t="str">
            <v>16405</v>
          </cell>
          <cell r="E762" t="str">
            <v>Mass Ave Transmission - Const</v>
          </cell>
          <cell r="F762" t="str">
            <v>Electric Operations</v>
          </cell>
          <cell r="G762" t="str">
            <v>New Customer South</v>
          </cell>
          <cell r="H762" t="str">
            <v>120</v>
          </cell>
          <cell r="I762" t="str">
            <v>CM</v>
          </cell>
          <cell r="J762">
            <v>160433.45000000001</v>
          </cell>
        </row>
        <row r="763">
          <cell r="A763" t="str">
            <v>CAP</v>
          </cell>
          <cell r="B763" t="str">
            <v>Kearns, Robert A</v>
          </cell>
          <cell r="C763">
            <v>16405</v>
          </cell>
          <cell r="D763" t="str">
            <v>16405</v>
          </cell>
          <cell r="E763" t="str">
            <v>New Customer South</v>
          </cell>
          <cell r="F763" t="str">
            <v>Electric Operations</v>
          </cell>
          <cell r="G763" t="str">
            <v>New Customer South</v>
          </cell>
          <cell r="H763" t="str">
            <v>120</v>
          </cell>
          <cell r="I763" t="str">
            <v>CM</v>
          </cell>
          <cell r="L763">
            <v>-264</v>
          </cell>
        </row>
        <row r="764">
          <cell r="A764" t="str">
            <v>CAP</v>
          </cell>
          <cell r="B764" t="str">
            <v>Kearns, Robert A</v>
          </cell>
          <cell r="C764">
            <v>16405</v>
          </cell>
          <cell r="D764" t="str">
            <v>16405</v>
          </cell>
          <cell r="E764" t="str">
            <v>Mass Ave Transmission - Const</v>
          </cell>
          <cell r="F764" t="str">
            <v>Electric Operations</v>
          </cell>
          <cell r="G764" t="str">
            <v>New Customer South</v>
          </cell>
          <cell r="H764" t="str">
            <v>120</v>
          </cell>
          <cell r="I764" t="str">
            <v>CO</v>
          </cell>
          <cell r="J764">
            <v>160.36000000000001</v>
          </cell>
        </row>
        <row r="765">
          <cell r="A765" t="str">
            <v>CAP</v>
          </cell>
          <cell r="B765" t="str">
            <v>Kearns, Robert A</v>
          </cell>
          <cell r="C765">
            <v>16405</v>
          </cell>
          <cell r="D765" t="str">
            <v>16405</v>
          </cell>
          <cell r="E765" t="str">
            <v>New Customer South</v>
          </cell>
          <cell r="F765" t="str">
            <v>Electric Operations</v>
          </cell>
          <cell r="G765" t="str">
            <v>New Customer South</v>
          </cell>
          <cell r="H765" t="str">
            <v>120</v>
          </cell>
          <cell r="I765" t="str">
            <v>CO</v>
          </cell>
          <cell r="L765">
            <v>-4234</v>
          </cell>
          <cell r="M765">
            <v>874.6</v>
          </cell>
        </row>
        <row r="766">
          <cell r="A766" t="str">
            <v>CAP</v>
          </cell>
          <cell r="B766" t="str">
            <v>Kearns, Robert A</v>
          </cell>
          <cell r="C766">
            <v>16405</v>
          </cell>
          <cell r="D766" t="str">
            <v>16405</v>
          </cell>
          <cell r="E766" t="str">
            <v>EO Cust Connect Reg Central / South</v>
          </cell>
          <cell r="F766" t="str">
            <v>Electric Operations</v>
          </cell>
          <cell r="G766" t="str">
            <v>New Customer South</v>
          </cell>
          <cell r="H766" t="str">
            <v>120</v>
          </cell>
          <cell r="I766" t="str">
            <v>CT</v>
          </cell>
          <cell r="K766">
            <v>0</v>
          </cell>
        </row>
        <row r="767">
          <cell r="A767" t="str">
            <v>CAP</v>
          </cell>
          <cell r="B767" t="str">
            <v>Kearns, Robert A</v>
          </cell>
          <cell r="C767">
            <v>16405</v>
          </cell>
          <cell r="D767" t="str">
            <v>16405</v>
          </cell>
          <cell r="E767" t="str">
            <v>Mass Ave Transmission - Const</v>
          </cell>
          <cell r="F767" t="str">
            <v>Electric Operations</v>
          </cell>
          <cell r="G767" t="str">
            <v>New Customer South</v>
          </cell>
          <cell r="H767" t="str">
            <v>120</v>
          </cell>
          <cell r="I767" t="str">
            <v>CT</v>
          </cell>
          <cell r="J767">
            <v>385871.35</v>
          </cell>
        </row>
        <row r="768">
          <cell r="A768" t="str">
            <v>CAP</v>
          </cell>
          <cell r="B768" t="str">
            <v>Kearns, Robert A</v>
          </cell>
          <cell r="C768">
            <v>16405</v>
          </cell>
          <cell r="D768" t="str">
            <v>16405</v>
          </cell>
          <cell r="E768" t="str">
            <v>New Customer South</v>
          </cell>
          <cell r="F768" t="str">
            <v>Electric Operations</v>
          </cell>
          <cell r="G768" t="str">
            <v>New Customer South</v>
          </cell>
          <cell r="H768" t="str">
            <v>120</v>
          </cell>
          <cell r="I768" t="str">
            <v>CT</v>
          </cell>
          <cell r="L768">
            <v>-719.32</v>
          </cell>
        </row>
        <row r="769">
          <cell r="A769" t="str">
            <v>O&amp;M</v>
          </cell>
          <cell r="B769" t="str">
            <v>Kearns, Robert A</v>
          </cell>
          <cell r="C769">
            <v>16405</v>
          </cell>
          <cell r="D769" t="str">
            <v>16405</v>
          </cell>
          <cell r="E769" t="str">
            <v>Mass Ave Transmission - Const</v>
          </cell>
          <cell r="F769" t="str">
            <v>Electric Operations</v>
          </cell>
          <cell r="G769" t="str">
            <v>New Customer South</v>
          </cell>
          <cell r="H769" t="str">
            <v>120</v>
          </cell>
          <cell r="I769" t="str">
            <v>IT</v>
          </cell>
          <cell r="J769">
            <v>565.03</v>
          </cell>
          <cell r="K769">
            <v>105.03</v>
          </cell>
        </row>
        <row r="770">
          <cell r="A770" t="str">
            <v>O&amp;M</v>
          </cell>
          <cell r="B770" t="str">
            <v>Kearns, Robert A</v>
          </cell>
          <cell r="C770">
            <v>16405</v>
          </cell>
          <cell r="D770" t="str">
            <v>16405</v>
          </cell>
          <cell r="E770" t="str">
            <v>New Customer South</v>
          </cell>
          <cell r="F770" t="str">
            <v>Electric Operations</v>
          </cell>
          <cell r="G770" t="str">
            <v>New Customer South</v>
          </cell>
          <cell r="H770" t="str">
            <v>120</v>
          </cell>
          <cell r="I770" t="str">
            <v>IT</v>
          </cell>
          <cell r="L770">
            <v>716.79</v>
          </cell>
        </row>
        <row r="771">
          <cell r="A771" t="str">
            <v>O&amp;M</v>
          </cell>
          <cell r="B771" t="str">
            <v>Kearns, Robert A</v>
          </cell>
          <cell r="C771">
            <v>16405</v>
          </cell>
          <cell r="D771" t="str">
            <v>16405</v>
          </cell>
          <cell r="E771" t="str">
            <v>Mass Ave Transmission - Const</v>
          </cell>
          <cell r="F771" t="str">
            <v>Electric Operations</v>
          </cell>
          <cell r="G771" t="str">
            <v>New Customer South</v>
          </cell>
          <cell r="H771" t="str">
            <v>120</v>
          </cell>
          <cell r="I771" t="str">
            <v>LT</v>
          </cell>
          <cell r="J771">
            <v>25870.05</v>
          </cell>
          <cell r="K771">
            <v>1568.56</v>
          </cell>
        </row>
        <row r="772">
          <cell r="A772" t="str">
            <v>O&amp;M</v>
          </cell>
          <cell r="B772" t="str">
            <v>Kearns, Robert A</v>
          </cell>
          <cell r="C772">
            <v>16405</v>
          </cell>
          <cell r="D772" t="str">
            <v>16405</v>
          </cell>
          <cell r="E772" t="str">
            <v>New Customer South</v>
          </cell>
          <cell r="F772" t="str">
            <v>Electric Operations</v>
          </cell>
          <cell r="G772" t="str">
            <v>New Customer South</v>
          </cell>
          <cell r="H772" t="str">
            <v>120</v>
          </cell>
          <cell r="I772" t="str">
            <v>LT</v>
          </cell>
          <cell r="L772">
            <v>-6617.04</v>
          </cell>
        </row>
        <row r="773">
          <cell r="A773" t="str">
            <v>O&amp;M</v>
          </cell>
          <cell r="B773" t="str">
            <v>Kearns, Robert A</v>
          </cell>
          <cell r="C773">
            <v>16405</v>
          </cell>
          <cell r="D773" t="str">
            <v>16405</v>
          </cell>
          <cell r="E773" t="str">
            <v>Mass Ave Transmission - Const</v>
          </cell>
          <cell r="F773" t="str">
            <v>Electric Operations</v>
          </cell>
          <cell r="G773" t="str">
            <v>New Customer South</v>
          </cell>
          <cell r="H773" t="str">
            <v>120</v>
          </cell>
          <cell r="I773" t="str">
            <v>MT</v>
          </cell>
          <cell r="J773">
            <v>1778.57</v>
          </cell>
        </row>
        <row r="774">
          <cell r="A774" t="str">
            <v>O&amp;M</v>
          </cell>
          <cell r="B774" t="str">
            <v>Kearns, Robert A</v>
          </cell>
          <cell r="C774">
            <v>16405</v>
          </cell>
          <cell r="D774" t="str">
            <v>16405</v>
          </cell>
          <cell r="E774" t="str">
            <v>New Customer South</v>
          </cell>
          <cell r="F774" t="str">
            <v>Electric Operations</v>
          </cell>
          <cell r="G774" t="str">
            <v>New Customer South</v>
          </cell>
          <cell r="H774" t="str">
            <v>120</v>
          </cell>
          <cell r="I774" t="str">
            <v>MT</v>
          </cell>
          <cell r="L774">
            <v>92.63</v>
          </cell>
        </row>
        <row r="775">
          <cell r="A775" t="str">
            <v>O&amp;M</v>
          </cell>
          <cell r="B775" t="str">
            <v>Kearns, Robert A</v>
          </cell>
          <cell r="C775">
            <v>16405</v>
          </cell>
          <cell r="D775" t="str">
            <v>16405</v>
          </cell>
          <cell r="E775" t="str">
            <v>New Customer South</v>
          </cell>
          <cell r="F775" t="str">
            <v>Electric Operations</v>
          </cell>
          <cell r="G775" t="str">
            <v>New Customer South</v>
          </cell>
          <cell r="H775" t="str">
            <v>120</v>
          </cell>
          <cell r="I775" t="str">
            <v>OT</v>
          </cell>
          <cell r="L775">
            <v>342.93</v>
          </cell>
        </row>
        <row r="776">
          <cell r="A776" t="str">
            <v>O&amp;M</v>
          </cell>
          <cell r="B776" t="str">
            <v>Kearns, Robert A</v>
          </cell>
          <cell r="C776">
            <v>16405</v>
          </cell>
          <cell r="D776" t="str">
            <v>16405</v>
          </cell>
          <cell r="E776" t="str">
            <v>Mass Ave Transmission - Const</v>
          </cell>
          <cell r="F776" t="str">
            <v>Electric Operations</v>
          </cell>
          <cell r="G776" t="str">
            <v>New Customer South</v>
          </cell>
          <cell r="H776" t="str">
            <v>120</v>
          </cell>
          <cell r="I776" t="str">
            <v>TT</v>
          </cell>
          <cell r="J776">
            <v>5186.92</v>
          </cell>
          <cell r="K776">
            <v>126.05</v>
          </cell>
          <cell r="M776">
            <v>-16.86</v>
          </cell>
        </row>
        <row r="777">
          <cell r="A777" t="str">
            <v>O&amp;M</v>
          </cell>
          <cell r="C777">
            <v>16410</v>
          </cell>
          <cell r="D777" t="str">
            <v>16410</v>
          </cell>
          <cell r="E777" t="str">
            <v>Somerville Transmission - Const</v>
          </cell>
          <cell r="H777" t="str">
            <v>120</v>
          </cell>
          <cell r="I777" t="str">
            <v>BT</v>
          </cell>
          <cell r="J777">
            <v>2785.6</v>
          </cell>
          <cell r="M777">
            <v>84.59</v>
          </cell>
        </row>
        <row r="778">
          <cell r="A778" t="str">
            <v>CAP</v>
          </cell>
          <cell r="C778">
            <v>16410</v>
          </cell>
          <cell r="D778" t="str">
            <v>16410</v>
          </cell>
          <cell r="E778" t="str">
            <v>Somerville Transmission - Const</v>
          </cell>
          <cell r="H778" t="str">
            <v>120</v>
          </cell>
          <cell r="I778" t="str">
            <v>CB</v>
          </cell>
          <cell r="J778">
            <v>111282.44</v>
          </cell>
          <cell r="K778">
            <v>18097.38</v>
          </cell>
          <cell r="L778">
            <v>41774.230000000003</v>
          </cell>
          <cell r="M778">
            <v>-249156.52</v>
          </cell>
        </row>
        <row r="779">
          <cell r="A779" t="str">
            <v>CAP</v>
          </cell>
          <cell r="C779">
            <v>16410</v>
          </cell>
          <cell r="D779" t="str">
            <v>16410</v>
          </cell>
          <cell r="E779" t="str">
            <v>Somerville Transmission - Const</v>
          </cell>
          <cell r="H779" t="str">
            <v>120</v>
          </cell>
          <cell r="I779" t="str">
            <v>CI</v>
          </cell>
          <cell r="J779">
            <v>781584.88</v>
          </cell>
          <cell r="K779">
            <v>336</v>
          </cell>
          <cell r="L779">
            <v>25396.15</v>
          </cell>
        </row>
        <row r="780">
          <cell r="A780" t="str">
            <v>CAP</v>
          </cell>
          <cell r="C780">
            <v>16410</v>
          </cell>
          <cell r="D780" t="str">
            <v>16410</v>
          </cell>
          <cell r="E780" t="str">
            <v>Somerville Transmission - Const</v>
          </cell>
          <cell r="H780" t="str">
            <v>120</v>
          </cell>
          <cell r="I780" t="str">
            <v>CL</v>
          </cell>
          <cell r="J780">
            <v>254736.32</v>
          </cell>
          <cell r="K780">
            <v>41191.980000000003</v>
          </cell>
          <cell r="L780">
            <v>94869.8</v>
          </cell>
          <cell r="M780">
            <v>279768.19</v>
          </cell>
        </row>
        <row r="781">
          <cell r="A781" t="str">
            <v>CAP</v>
          </cell>
          <cell r="C781">
            <v>16410</v>
          </cell>
          <cell r="D781" t="str">
            <v>16410</v>
          </cell>
          <cell r="E781" t="str">
            <v>Somerville Transmission - Const</v>
          </cell>
          <cell r="H781" t="str">
            <v>120</v>
          </cell>
          <cell r="I781" t="str">
            <v>CM</v>
          </cell>
          <cell r="J781">
            <v>61591.23</v>
          </cell>
          <cell r="L781">
            <v>3870</v>
          </cell>
        </row>
        <row r="782">
          <cell r="A782" t="str">
            <v>CAP</v>
          </cell>
          <cell r="C782">
            <v>16410</v>
          </cell>
          <cell r="D782" t="str">
            <v>16410</v>
          </cell>
          <cell r="E782" t="str">
            <v>Somerville Transmission - Const</v>
          </cell>
          <cell r="H782" t="str">
            <v>120</v>
          </cell>
          <cell r="I782" t="str">
            <v>CO</v>
          </cell>
          <cell r="L782">
            <v>1220.95</v>
          </cell>
        </row>
        <row r="783">
          <cell r="A783" t="str">
            <v>CAP</v>
          </cell>
          <cell r="C783">
            <v>16410</v>
          </cell>
          <cell r="D783" t="str">
            <v>16410</v>
          </cell>
          <cell r="E783" t="str">
            <v>Somerville Transmission - Const</v>
          </cell>
          <cell r="H783" t="str">
            <v>120</v>
          </cell>
          <cell r="I783" t="str">
            <v>CT</v>
          </cell>
          <cell r="J783">
            <v>121009.03</v>
          </cell>
          <cell r="K783">
            <v>12402.71</v>
          </cell>
          <cell r="L783">
            <v>19608.060000000001</v>
          </cell>
        </row>
        <row r="784">
          <cell r="A784" t="str">
            <v>O&amp;M</v>
          </cell>
          <cell r="C784">
            <v>16410</v>
          </cell>
          <cell r="D784" t="str">
            <v>16410</v>
          </cell>
          <cell r="E784" t="str">
            <v>Somerville Transmission - Const</v>
          </cell>
          <cell r="H784" t="str">
            <v>120</v>
          </cell>
          <cell r="I784" t="str">
            <v>IT</v>
          </cell>
          <cell r="J784">
            <v>68.06</v>
          </cell>
          <cell r="L784">
            <v>765.8</v>
          </cell>
        </row>
        <row r="785">
          <cell r="A785" t="str">
            <v>O&amp;M</v>
          </cell>
          <cell r="C785">
            <v>16410</v>
          </cell>
          <cell r="D785" t="str">
            <v>16410</v>
          </cell>
          <cell r="E785" t="str">
            <v>Somerville Transmission - Const</v>
          </cell>
          <cell r="H785" t="str">
            <v>120</v>
          </cell>
          <cell r="I785" t="str">
            <v>LT</v>
          </cell>
          <cell r="J785">
            <v>7958.86</v>
          </cell>
        </row>
        <row r="786">
          <cell r="A786" t="str">
            <v>O&amp;M</v>
          </cell>
          <cell r="C786">
            <v>16410</v>
          </cell>
          <cell r="D786" t="str">
            <v>16410</v>
          </cell>
          <cell r="E786" t="str">
            <v>Somerville Transmission - Const</v>
          </cell>
          <cell r="H786" t="str">
            <v>120</v>
          </cell>
          <cell r="I786" t="str">
            <v>TT</v>
          </cell>
          <cell r="J786">
            <v>697.68</v>
          </cell>
        </row>
        <row r="787">
          <cell r="A787" t="str">
            <v>O&amp;M</v>
          </cell>
          <cell r="C787">
            <v>16420</v>
          </cell>
          <cell r="D787" t="str">
            <v>16420</v>
          </cell>
          <cell r="E787" t="str">
            <v>Cambridge Distribution -Const</v>
          </cell>
          <cell r="H787" t="str">
            <v>120</v>
          </cell>
          <cell r="I787" t="str">
            <v>BT</v>
          </cell>
          <cell r="J787">
            <v>274.74</v>
          </cell>
          <cell r="K787">
            <v>38.909999999999997</v>
          </cell>
          <cell r="M787">
            <v>103.16</v>
          </cell>
        </row>
        <row r="788">
          <cell r="A788" t="str">
            <v>CAP</v>
          </cell>
          <cell r="C788">
            <v>16420</v>
          </cell>
          <cell r="D788" t="str">
            <v>16420</v>
          </cell>
          <cell r="E788" t="str">
            <v>Cambridge Distribution -Const</v>
          </cell>
          <cell r="H788" t="str">
            <v>120</v>
          </cell>
          <cell r="I788" t="str">
            <v>CB</v>
          </cell>
          <cell r="J788">
            <v>837.17</v>
          </cell>
          <cell r="K788">
            <v>2281.04</v>
          </cell>
          <cell r="L788">
            <v>38.729999999999997</v>
          </cell>
          <cell r="M788">
            <v>423105.2</v>
          </cell>
        </row>
        <row r="789">
          <cell r="A789" t="str">
            <v>CAP</v>
          </cell>
          <cell r="C789">
            <v>16420</v>
          </cell>
          <cell r="D789" t="str">
            <v>16420</v>
          </cell>
          <cell r="E789" t="str">
            <v>Cambridge Distribution -Const</v>
          </cell>
          <cell r="H789" t="str">
            <v>120</v>
          </cell>
          <cell r="I789" t="str">
            <v>CI</v>
          </cell>
          <cell r="J789">
            <v>96941.89</v>
          </cell>
          <cell r="K789">
            <v>24955.62</v>
          </cell>
        </row>
        <row r="790">
          <cell r="A790" t="str">
            <v>CAP</v>
          </cell>
          <cell r="C790">
            <v>16420</v>
          </cell>
          <cell r="D790" t="str">
            <v>16420</v>
          </cell>
          <cell r="E790" t="str">
            <v>Cambridge Distribution -Const</v>
          </cell>
          <cell r="H790" t="str">
            <v>120</v>
          </cell>
          <cell r="I790" t="str">
            <v>CL</v>
          </cell>
          <cell r="J790">
            <v>1902.76</v>
          </cell>
          <cell r="K790">
            <v>5209.5</v>
          </cell>
          <cell r="L790">
            <v>142.56</v>
          </cell>
        </row>
        <row r="791">
          <cell r="A791" t="str">
            <v>CAP</v>
          </cell>
          <cell r="C791">
            <v>16420</v>
          </cell>
          <cell r="D791" t="str">
            <v>16420</v>
          </cell>
          <cell r="E791" t="str">
            <v>Cambridge Distribution -Const</v>
          </cell>
          <cell r="H791" t="str">
            <v>120</v>
          </cell>
          <cell r="I791" t="str">
            <v>CT</v>
          </cell>
          <cell r="K791">
            <v>951.4</v>
          </cell>
        </row>
        <row r="792">
          <cell r="A792" t="str">
            <v>O&amp;M</v>
          </cell>
          <cell r="C792">
            <v>16420</v>
          </cell>
          <cell r="D792" t="str">
            <v>16420</v>
          </cell>
          <cell r="E792" t="str">
            <v>Cambridge Distribution -Const</v>
          </cell>
          <cell r="H792" t="str">
            <v>120</v>
          </cell>
          <cell r="I792" t="str">
            <v>LT</v>
          </cell>
          <cell r="J792">
            <v>914.95</v>
          </cell>
          <cell r="K792">
            <v>112.5</v>
          </cell>
        </row>
        <row r="793">
          <cell r="A793" t="str">
            <v>O&amp;M</v>
          </cell>
          <cell r="C793">
            <v>16420</v>
          </cell>
          <cell r="D793" t="str">
            <v>16420</v>
          </cell>
          <cell r="E793" t="str">
            <v>Cambridge Distribution -Const</v>
          </cell>
          <cell r="H793" t="str">
            <v>120</v>
          </cell>
          <cell r="I793" t="str">
            <v>TT</v>
          </cell>
          <cell r="J793">
            <v>41.55</v>
          </cell>
        </row>
        <row r="794">
          <cell r="A794" t="str">
            <v>O&amp;M</v>
          </cell>
          <cell r="C794">
            <v>16425</v>
          </cell>
          <cell r="D794" t="str">
            <v>16425</v>
          </cell>
          <cell r="E794" t="str">
            <v>Cambridge Transmission - Const</v>
          </cell>
          <cell r="H794" t="str">
            <v>120</v>
          </cell>
          <cell r="I794" t="str">
            <v>BT</v>
          </cell>
          <cell r="J794">
            <v>791.68</v>
          </cell>
          <cell r="K794">
            <v>44.09</v>
          </cell>
        </row>
        <row r="795">
          <cell r="A795" t="str">
            <v>O&amp;M</v>
          </cell>
          <cell r="C795">
            <v>16425</v>
          </cell>
          <cell r="D795" t="str">
            <v>16425</v>
          </cell>
          <cell r="E795" t="str">
            <v>OLD Cambridge Transmission - Const</v>
          </cell>
          <cell r="H795" t="str">
            <v>120</v>
          </cell>
          <cell r="I795" t="str">
            <v>BT</v>
          </cell>
          <cell r="L795">
            <v>35.5</v>
          </cell>
        </row>
        <row r="796">
          <cell r="A796" t="str">
            <v>CAP</v>
          </cell>
          <cell r="C796">
            <v>16425</v>
          </cell>
          <cell r="D796" t="str">
            <v>16425</v>
          </cell>
          <cell r="E796" t="str">
            <v>Cambridge Transmission - Const</v>
          </cell>
          <cell r="H796" t="str">
            <v>120</v>
          </cell>
          <cell r="I796" t="str">
            <v>CB</v>
          </cell>
          <cell r="J796">
            <v>583.75</v>
          </cell>
          <cell r="K796">
            <v>0</v>
          </cell>
        </row>
        <row r="797">
          <cell r="A797" t="str">
            <v>CAP</v>
          </cell>
          <cell r="C797">
            <v>16425</v>
          </cell>
          <cell r="D797" t="str">
            <v>16425</v>
          </cell>
          <cell r="E797" t="str">
            <v>Cambridge Transmission - Const</v>
          </cell>
          <cell r="H797" t="str">
            <v>120</v>
          </cell>
          <cell r="I797" t="str">
            <v>CL</v>
          </cell>
          <cell r="J797">
            <v>1326.72</v>
          </cell>
          <cell r="K797">
            <v>0</v>
          </cell>
        </row>
        <row r="798">
          <cell r="A798" t="str">
            <v>CAP</v>
          </cell>
          <cell r="C798">
            <v>16425</v>
          </cell>
          <cell r="D798" t="str">
            <v>16425</v>
          </cell>
          <cell r="E798" t="str">
            <v>Cambridge Transmission - Const</v>
          </cell>
          <cell r="H798" t="str">
            <v>120</v>
          </cell>
          <cell r="I798" t="str">
            <v>CT</v>
          </cell>
          <cell r="J798">
            <v>777.87</v>
          </cell>
          <cell r="K798">
            <v>70.849999999999994</v>
          </cell>
        </row>
        <row r="799">
          <cell r="A799" t="str">
            <v>O&amp;M</v>
          </cell>
          <cell r="C799">
            <v>16425</v>
          </cell>
          <cell r="D799" t="str">
            <v>16425</v>
          </cell>
          <cell r="E799" t="str">
            <v>Cambridge Transmission - Const</v>
          </cell>
          <cell r="H799" t="str">
            <v>120</v>
          </cell>
          <cell r="I799" t="str">
            <v>IT</v>
          </cell>
          <cell r="J799">
            <v>9.75</v>
          </cell>
        </row>
        <row r="800">
          <cell r="A800" t="str">
            <v>O&amp;M</v>
          </cell>
          <cell r="C800">
            <v>16425</v>
          </cell>
          <cell r="D800" t="str">
            <v>16425</v>
          </cell>
          <cell r="E800" t="str">
            <v>Cambridge Transmission - Const</v>
          </cell>
          <cell r="H800" t="str">
            <v>120</v>
          </cell>
          <cell r="I800" t="str">
            <v>LT</v>
          </cell>
          <cell r="J800">
            <v>2202.87</v>
          </cell>
          <cell r="K800">
            <v>147.54</v>
          </cell>
        </row>
        <row r="801">
          <cell r="A801" t="str">
            <v>O&amp;M</v>
          </cell>
          <cell r="C801">
            <v>16425</v>
          </cell>
          <cell r="D801" t="str">
            <v>16425</v>
          </cell>
          <cell r="E801" t="str">
            <v>OLD Cambridge Transmission - Const</v>
          </cell>
          <cell r="H801" t="str">
            <v>120</v>
          </cell>
          <cell r="I801" t="str">
            <v>LT</v>
          </cell>
          <cell r="L801">
            <v>101.45</v>
          </cell>
        </row>
        <row r="802">
          <cell r="A802" t="str">
            <v>O&amp;M</v>
          </cell>
          <cell r="C802">
            <v>16425</v>
          </cell>
          <cell r="D802" t="str">
            <v>16425</v>
          </cell>
          <cell r="E802" t="str">
            <v>Cambridge Transmission - Const</v>
          </cell>
          <cell r="H802" t="str">
            <v>120</v>
          </cell>
          <cell r="I802" t="str">
            <v>TT</v>
          </cell>
          <cell r="J802">
            <v>162.54</v>
          </cell>
          <cell r="K802">
            <v>107.94</v>
          </cell>
          <cell r="M802">
            <v>0</v>
          </cell>
        </row>
        <row r="803">
          <cell r="A803" t="str">
            <v>O&amp;M</v>
          </cell>
          <cell r="B803" t="str">
            <v>Andreas,Philip B</v>
          </cell>
          <cell r="C803">
            <v>16430</v>
          </cell>
          <cell r="D803" t="str">
            <v>16430</v>
          </cell>
          <cell r="E803" t="str">
            <v>Planning &amp; Scheduling South</v>
          </cell>
          <cell r="F803" t="str">
            <v>Electric Operations</v>
          </cell>
          <cell r="G803" t="str">
            <v>Planning &amp; Scheduling South</v>
          </cell>
          <cell r="H803" t="str">
            <v>120</v>
          </cell>
          <cell r="I803" t="str">
            <v>BT</v>
          </cell>
          <cell r="L803">
            <v>1895.05</v>
          </cell>
        </row>
        <row r="804">
          <cell r="A804" t="str">
            <v>O&amp;M</v>
          </cell>
          <cell r="B804" t="str">
            <v>Andreas,Philip B</v>
          </cell>
          <cell r="C804">
            <v>16430</v>
          </cell>
          <cell r="D804" t="str">
            <v>16430</v>
          </cell>
          <cell r="E804" t="str">
            <v>Construction Mgr NB, Plym, Cape</v>
          </cell>
          <cell r="F804" t="str">
            <v>Electric Operations</v>
          </cell>
          <cell r="G804" t="str">
            <v>Planning &amp; Scheduling South</v>
          </cell>
          <cell r="H804" t="str">
            <v>120</v>
          </cell>
          <cell r="I804" t="str">
            <v>IT</v>
          </cell>
          <cell r="K804">
            <v>539.5</v>
          </cell>
        </row>
        <row r="805">
          <cell r="A805" t="str">
            <v>O&amp;M</v>
          </cell>
          <cell r="B805" t="str">
            <v>Andreas,Philip B</v>
          </cell>
          <cell r="C805">
            <v>16430</v>
          </cell>
          <cell r="D805" t="str">
            <v>16430</v>
          </cell>
          <cell r="E805" t="str">
            <v>Planning &amp; Scheduling South</v>
          </cell>
          <cell r="F805" t="str">
            <v>Electric Operations</v>
          </cell>
          <cell r="G805" t="str">
            <v>Planning &amp; Scheduling South</v>
          </cell>
          <cell r="H805" t="str">
            <v>120</v>
          </cell>
          <cell r="I805" t="str">
            <v>IT</v>
          </cell>
          <cell r="L805">
            <v>1973.83</v>
          </cell>
        </row>
        <row r="806">
          <cell r="A806" t="str">
            <v>O&amp;M</v>
          </cell>
          <cell r="B806" t="str">
            <v>Andreas,Philip B</v>
          </cell>
          <cell r="C806">
            <v>16430</v>
          </cell>
          <cell r="D806" t="str">
            <v>16430</v>
          </cell>
          <cell r="E806" t="str">
            <v>Planning &amp; Scheduling South</v>
          </cell>
          <cell r="F806" t="str">
            <v>Electric Operations</v>
          </cell>
          <cell r="G806" t="str">
            <v>Planning &amp; Scheduling South</v>
          </cell>
          <cell r="H806" t="str">
            <v>120</v>
          </cell>
          <cell r="I806" t="str">
            <v>LT</v>
          </cell>
          <cell r="L806">
            <v>947.16</v>
          </cell>
        </row>
        <row r="807">
          <cell r="A807" t="str">
            <v>O&amp;M</v>
          </cell>
          <cell r="B807" t="str">
            <v>Andreas,Philip B</v>
          </cell>
          <cell r="C807">
            <v>16430</v>
          </cell>
          <cell r="D807" t="str">
            <v>16430</v>
          </cell>
          <cell r="E807" t="str">
            <v>Planning &amp; Scheduling South</v>
          </cell>
          <cell r="F807" t="str">
            <v>Electric Operations</v>
          </cell>
          <cell r="G807" t="str">
            <v>Planning &amp; Scheduling South</v>
          </cell>
          <cell r="H807" t="str">
            <v>120</v>
          </cell>
          <cell r="I807" t="str">
            <v>OT</v>
          </cell>
          <cell r="L807">
            <v>0</v>
          </cell>
        </row>
        <row r="808">
          <cell r="A808" t="str">
            <v>O&amp;M</v>
          </cell>
          <cell r="B808" t="str">
            <v>Andreas,Philip B</v>
          </cell>
          <cell r="C808">
            <v>16430</v>
          </cell>
          <cell r="D808" t="str">
            <v>16430</v>
          </cell>
          <cell r="E808" t="str">
            <v>Planning &amp; Scheduling South</v>
          </cell>
          <cell r="F808" t="str">
            <v>Electric Operations</v>
          </cell>
          <cell r="G808" t="str">
            <v>Planning &amp; Scheduling South</v>
          </cell>
          <cell r="H808" t="str">
            <v>120</v>
          </cell>
          <cell r="I808" t="str">
            <v>TT</v>
          </cell>
          <cell r="L808">
            <v>0</v>
          </cell>
        </row>
        <row r="809">
          <cell r="A809" t="str">
            <v>O&amp;M</v>
          </cell>
          <cell r="C809">
            <v>16435</v>
          </cell>
          <cell r="D809" t="str">
            <v>16435</v>
          </cell>
          <cell r="E809" t="str">
            <v>Distribution  Construction New Bedford</v>
          </cell>
          <cell r="H809" t="str">
            <v>120</v>
          </cell>
          <cell r="I809" t="str">
            <v>IT</v>
          </cell>
          <cell r="J809">
            <v>2019.75</v>
          </cell>
        </row>
        <row r="810">
          <cell r="A810" t="str">
            <v>O&amp;M</v>
          </cell>
          <cell r="C810">
            <v>16440</v>
          </cell>
          <cell r="D810" t="str">
            <v>16440</v>
          </cell>
          <cell r="E810" t="str">
            <v>Distribution  Construction  Plymouth</v>
          </cell>
          <cell r="H810" t="str">
            <v>120</v>
          </cell>
          <cell r="I810" t="str">
            <v>BT</v>
          </cell>
          <cell r="J810">
            <v>19.41</v>
          </cell>
        </row>
        <row r="811">
          <cell r="A811" t="str">
            <v>CAP</v>
          </cell>
          <cell r="C811">
            <v>16440</v>
          </cell>
          <cell r="D811" t="str">
            <v>16440</v>
          </cell>
          <cell r="E811" t="str">
            <v>Distribution  Construction  Plymouth</v>
          </cell>
          <cell r="H811" t="str">
            <v>120</v>
          </cell>
          <cell r="I811" t="str">
            <v>CB</v>
          </cell>
          <cell r="J811">
            <v>98.6</v>
          </cell>
        </row>
        <row r="812">
          <cell r="A812" t="str">
            <v>CAP</v>
          </cell>
          <cell r="C812">
            <v>16440</v>
          </cell>
          <cell r="D812" t="str">
            <v>16440</v>
          </cell>
          <cell r="E812" t="str">
            <v>Distribution  Construction  Plymouth</v>
          </cell>
          <cell r="H812" t="str">
            <v>120</v>
          </cell>
          <cell r="I812" t="str">
            <v>CL</v>
          </cell>
          <cell r="J812">
            <v>224.08</v>
          </cell>
          <cell r="M812">
            <v>592.83000000000004</v>
          </cell>
        </row>
        <row r="813">
          <cell r="A813" t="str">
            <v>O&amp;M</v>
          </cell>
          <cell r="C813">
            <v>16440</v>
          </cell>
          <cell r="D813" t="str">
            <v>16440</v>
          </cell>
          <cell r="E813" t="str">
            <v>Distribution  Construction  Plymouth</v>
          </cell>
          <cell r="H813" t="str">
            <v>120</v>
          </cell>
          <cell r="I813" t="str">
            <v>IT</v>
          </cell>
          <cell r="J813">
            <v>2019.85</v>
          </cell>
        </row>
        <row r="814">
          <cell r="A814" t="str">
            <v>O&amp;M</v>
          </cell>
          <cell r="C814">
            <v>16440</v>
          </cell>
          <cell r="D814" t="str">
            <v>16440</v>
          </cell>
          <cell r="E814" t="str">
            <v>Distribution  Construction  Plymouth</v>
          </cell>
          <cell r="H814" t="str">
            <v>120</v>
          </cell>
          <cell r="I814" t="str">
            <v>LT</v>
          </cell>
          <cell r="J814">
            <v>58.3</v>
          </cell>
        </row>
        <row r="815">
          <cell r="A815" t="str">
            <v>O&amp;M</v>
          </cell>
          <cell r="C815">
            <v>16440</v>
          </cell>
          <cell r="D815" t="str">
            <v>16440</v>
          </cell>
          <cell r="E815" t="str">
            <v>Distribution  Construction  Plymouth</v>
          </cell>
          <cell r="H815" t="str">
            <v>120</v>
          </cell>
          <cell r="I815" t="str">
            <v>TT</v>
          </cell>
          <cell r="K815">
            <v>162.4</v>
          </cell>
        </row>
        <row r="816">
          <cell r="A816" t="str">
            <v>O&amp;M</v>
          </cell>
          <cell r="C816">
            <v>16445</v>
          </cell>
          <cell r="D816" t="str">
            <v>16445</v>
          </cell>
          <cell r="E816" t="str">
            <v>Distribution  Construction Cape and Vineyard</v>
          </cell>
          <cell r="H816" t="str">
            <v>120</v>
          </cell>
          <cell r="I816" t="str">
            <v>BT</v>
          </cell>
        </row>
        <row r="817">
          <cell r="A817" t="str">
            <v>O&amp;M</v>
          </cell>
          <cell r="C817">
            <v>16445</v>
          </cell>
          <cell r="D817" t="str">
            <v>16445</v>
          </cell>
          <cell r="E817" t="str">
            <v>Distribution  Construction Cape and Vineyard</v>
          </cell>
          <cell r="H817" t="str">
            <v>120</v>
          </cell>
          <cell r="I817" t="str">
            <v>IT</v>
          </cell>
          <cell r="J817">
            <v>240</v>
          </cell>
        </row>
        <row r="818">
          <cell r="A818" t="str">
            <v>O&amp;M</v>
          </cell>
          <cell r="C818">
            <v>16445</v>
          </cell>
          <cell r="D818" t="str">
            <v>16445</v>
          </cell>
          <cell r="E818" t="str">
            <v>Distribution  Construction Cape and Vineyard</v>
          </cell>
          <cell r="H818" t="str">
            <v>120</v>
          </cell>
          <cell r="I818" t="str">
            <v>LT</v>
          </cell>
        </row>
        <row r="819">
          <cell r="A819" t="str">
            <v>O&amp;M</v>
          </cell>
          <cell r="C819">
            <v>16450</v>
          </cell>
          <cell r="D819" t="str">
            <v>16450</v>
          </cell>
          <cell r="E819" t="str">
            <v>Transmission Construction New Bedford</v>
          </cell>
          <cell r="H819" t="str">
            <v>120</v>
          </cell>
          <cell r="I819" t="str">
            <v>BT</v>
          </cell>
          <cell r="J819">
            <v>100.27</v>
          </cell>
        </row>
        <row r="820">
          <cell r="A820" t="str">
            <v>CAP</v>
          </cell>
          <cell r="C820">
            <v>16450</v>
          </cell>
          <cell r="D820" t="str">
            <v>16450</v>
          </cell>
          <cell r="E820" t="str">
            <v>Transmission Construction New Bedford</v>
          </cell>
          <cell r="H820" t="str">
            <v>120</v>
          </cell>
          <cell r="I820" t="str">
            <v>CB</v>
          </cell>
          <cell r="J820">
            <v>3962.09</v>
          </cell>
          <cell r="K820">
            <v>2691.44</v>
          </cell>
          <cell r="L820">
            <v>110.28</v>
          </cell>
        </row>
        <row r="821">
          <cell r="A821" t="str">
            <v>CAP</v>
          </cell>
          <cell r="C821">
            <v>16450</v>
          </cell>
          <cell r="D821" t="str">
            <v>16450</v>
          </cell>
          <cell r="E821" t="str">
            <v>Transmission Construction New Bedford</v>
          </cell>
          <cell r="H821" t="str">
            <v>120</v>
          </cell>
          <cell r="I821" t="str">
            <v>CI</v>
          </cell>
          <cell r="J821">
            <v>54.07</v>
          </cell>
          <cell r="L821">
            <v>9.25</v>
          </cell>
        </row>
        <row r="822">
          <cell r="A822" t="str">
            <v>CAP</v>
          </cell>
          <cell r="C822">
            <v>16450</v>
          </cell>
          <cell r="D822" t="str">
            <v>16450</v>
          </cell>
          <cell r="E822" t="str">
            <v>Transmission Construction New Bedford</v>
          </cell>
          <cell r="H822" t="str">
            <v>120</v>
          </cell>
          <cell r="I822" t="str">
            <v>CL</v>
          </cell>
          <cell r="J822">
            <v>9004.89</v>
          </cell>
          <cell r="K822">
            <v>6117.05</v>
          </cell>
          <cell r="L822">
            <v>250.62</v>
          </cell>
        </row>
        <row r="823">
          <cell r="A823" t="str">
            <v>CAP</v>
          </cell>
          <cell r="C823">
            <v>16450</v>
          </cell>
          <cell r="D823" t="str">
            <v>16450</v>
          </cell>
          <cell r="E823" t="str">
            <v>Transmission Construction New Bedford</v>
          </cell>
          <cell r="H823" t="str">
            <v>120</v>
          </cell>
          <cell r="I823" t="str">
            <v>CM</v>
          </cell>
          <cell r="L823">
            <v>900.8</v>
          </cell>
        </row>
        <row r="824">
          <cell r="A824" t="str">
            <v>CAP</v>
          </cell>
          <cell r="C824">
            <v>16450</v>
          </cell>
          <cell r="D824" t="str">
            <v>16450</v>
          </cell>
          <cell r="E824" t="str">
            <v>Transmission Construction New Bedford</v>
          </cell>
          <cell r="H824" t="str">
            <v>120</v>
          </cell>
          <cell r="I824" t="str">
            <v>CT</v>
          </cell>
          <cell r="J824">
            <v>4028.62</v>
          </cell>
          <cell r="K824">
            <v>705.57</v>
          </cell>
        </row>
        <row r="825">
          <cell r="A825" t="str">
            <v>O&amp;M</v>
          </cell>
          <cell r="C825">
            <v>16450</v>
          </cell>
          <cell r="D825" t="str">
            <v>16450</v>
          </cell>
          <cell r="E825" t="str">
            <v>Transmission Construction New Bedford</v>
          </cell>
          <cell r="H825" t="str">
            <v>120</v>
          </cell>
          <cell r="I825" t="str">
            <v>LT</v>
          </cell>
          <cell r="J825">
            <v>286.48</v>
          </cell>
        </row>
        <row r="826">
          <cell r="A826" t="str">
            <v>O&amp;M</v>
          </cell>
          <cell r="C826">
            <v>16450</v>
          </cell>
          <cell r="D826" t="str">
            <v>16450</v>
          </cell>
          <cell r="E826" t="str">
            <v>Transmission Construction New Bedford</v>
          </cell>
          <cell r="H826" t="str">
            <v>120</v>
          </cell>
          <cell r="I826" t="str">
            <v>TT</v>
          </cell>
          <cell r="J826">
            <v>429.72</v>
          </cell>
        </row>
        <row r="827">
          <cell r="A827" t="str">
            <v>O&amp;M</v>
          </cell>
          <cell r="C827">
            <v>16465</v>
          </cell>
          <cell r="D827" t="str">
            <v>16465</v>
          </cell>
          <cell r="E827" t="str">
            <v>Construction Mgr Fram, Wlp, Wlt</v>
          </cell>
          <cell r="H827" t="str">
            <v>120</v>
          </cell>
          <cell r="I827" t="str">
            <v>BT</v>
          </cell>
          <cell r="J827">
            <v>54644.51</v>
          </cell>
          <cell r="K827">
            <v>5194.04</v>
          </cell>
        </row>
        <row r="828">
          <cell r="A828" t="str">
            <v>O&amp;M</v>
          </cell>
          <cell r="C828">
            <v>16465</v>
          </cell>
          <cell r="D828" t="str">
            <v>16465</v>
          </cell>
          <cell r="E828" t="str">
            <v>OLD Construction Mgr Fram, Wlp, Wlt</v>
          </cell>
          <cell r="H828" t="str">
            <v>120</v>
          </cell>
          <cell r="I828" t="str">
            <v>BT</v>
          </cell>
          <cell r="L828">
            <v>-20.29</v>
          </cell>
        </row>
        <row r="829">
          <cell r="A829" t="str">
            <v>CAP</v>
          </cell>
          <cell r="C829">
            <v>16465</v>
          </cell>
          <cell r="D829" t="str">
            <v>16465</v>
          </cell>
          <cell r="E829" t="str">
            <v>Construction Mgr Fram, Wlp, Wlt</v>
          </cell>
          <cell r="H829" t="str">
            <v>120</v>
          </cell>
          <cell r="I829" t="str">
            <v>CB</v>
          </cell>
          <cell r="J829">
            <v>33408.019999999997</v>
          </cell>
          <cell r="K829">
            <v>3362.2</v>
          </cell>
        </row>
        <row r="830">
          <cell r="A830" t="str">
            <v>CAP</v>
          </cell>
          <cell r="C830">
            <v>16465</v>
          </cell>
          <cell r="D830" t="str">
            <v>16465</v>
          </cell>
          <cell r="E830" t="str">
            <v>Construction Mgr Fram, Wlp, Wlt</v>
          </cell>
          <cell r="H830" t="str">
            <v>120</v>
          </cell>
          <cell r="I830" t="str">
            <v>CI</v>
          </cell>
          <cell r="J830">
            <v>5242.43</v>
          </cell>
        </row>
        <row r="831">
          <cell r="A831" t="str">
            <v>CAP</v>
          </cell>
          <cell r="C831">
            <v>16465</v>
          </cell>
          <cell r="D831" t="str">
            <v>16465</v>
          </cell>
          <cell r="E831" t="str">
            <v>Construction Mgr Fram, Wlp, Wlt</v>
          </cell>
          <cell r="H831" t="str">
            <v>120</v>
          </cell>
          <cell r="I831" t="str">
            <v>CL</v>
          </cell>
          <cell r="J831">
            <v>75397.77</v>
          </cell>
          <cell r="K831">
            <v>7641.82</v>
          </cell>
          <cell r="M831">
            <v>794.13</v>
          </cell>
        </row>
        <row r="832">
          <cell r="A832" t="str">
            <v>CAP</v>
          </cell>
          <cell r="C832">
            <v>16465</v>
          </cell>
          <cell r="D832" t="str">
            <v>16465</v>
          </cell>
          <cell r="E832" t="str">
            <v>Construction Mgr Fram, Wlp, Wlt</v>
          </cell>
          <cell r="H832" t="str">
            <v>120</v>
          </cell>
          <cell r="I832" t="str">
            <v>CT</v>
          </cell>
          <cell r="J832">
            <v>5578.52</v>
          </cell>
          <cell r="K832">
            <v>305.67</v>
          </cell>
        </row>
        <row r="833">
          <cell r="A833" t="str">
            <v>O&amp;M</v>
          </cell>
          <cell r="C833">
            <v>16465</v>
          </cell>
          <cell r="D833" t="str">
            <v>16465</v>
          </cell>
          <cell r="E833" t="str">
            <v>Construction Mgr Fram, Wlp, Wlt</v>
          </cell>
          <cell r="H833" t="str">
            <v>120</v>
          </cell>
          <cell r="I833" t="str">
            <v>IT</v>
          </cell>
          <cell r="J833">
            <v>17146.13</v>
          </cell>
          <cell r="K833">
            <v>676.07</v>
          </cell>
        </row>
        <row r="834">
          <cell r="A834" t="str">
            <v>O&amp;M</v>
          </cell>
          <cell r="C834">
            <v>16465</v>
          </cell>
          <cell r="D834" t="str">
            <v>16465</v>
          </cell>
          <cell r="E834" t="str">
            <v>Construction Mgr Fram, Wlp, Wlt</v>
          </cell>
          <cell r="H834" t="str">
            <v>120</v>
          </cell>
          <cell r="I834" t="str">
            <v>LT</v>
          </cell>
          <cell r="J834">
            <v>158728.44</v>
          </cell>
          <cell r="K834">
            <v>14795.98</v>
          </cell>
        </row>
        <row r="835">
          <cell r="A835" t="str">
            <v>O&amp;M</v>
          </cell>
          <cell r="C835">
            <v>16465</v>
          </cell>
          <cell r="D835" t="str">
            <v>16465</v>
          </cell>
          <cell r="E835" t="str">
            <v>OLD Construction Mgr Fram, Wlp, Wlt</v>
          </cell>
          <cell r="H835" t="str">
            <v>120</v>
          </cell>
          <cell r="I835" t="str">
            <v>LT</v>
          </cell>
          <cell r="L835">
            <v>0</v>
          </cell>
        </row>
        <row r="836">
          <cell r="A836" t="str">
            <v>O&amp;M</v>
          </cell>
          <cell r="C836">
            <v>16465</v>
          </cell>
          <cell r="D836" t="str">
            <v>16465</v>
          </cell>
          <cell r="E836" t="str">
            <v>Construction Mgr Fram, Wlp, Wlt</v>
          </cell>
          <cell r="H836" t="str">
            <v>120</v>
          </cell>
          <cell r="I836" t="str">
            <v>MT</v>
          </cell>
          <cell r="J836">
            <v>2740.6</v>
          </cell>
          <cell r="K836">
            <v>5550.94</v>
          </cell>
        </row>
        <row r="837">
          <cell r="A837" t="str">
            <v>O&amp;M</v>
          </cell>
          <cell r="C837">
            <v>16465</v>
          </cell>
          <cell r="D837" t="str">
            <v>16465</v>
          </cell>
          <cell r="E837" t="str">
            <v>Construction Mgr Fram, Wlp, Wlt</v>
          </cell>
          <cell r="H837" t="str">
            <v>120</v>
          </cell>
          <cell r="I837" t="str">
            <v>OT</v>
          </cell>
          <cell r="J837">
            <v>56118.62</v>
          </cell>
          <cell r="K837">
            <v>105.05</v>
          </cell>
        </row>
        <row r="838">
          <cell r="A838" t="str">
            <v>O&amp;M</v>
          </cell>
          <cell r="C838">
            <v>16465</v>
          </cell>
          <cell r="D838" t="str">
            <v>16465</v>
          </cell>
          <cell r="E838" t="str">
            <v>Construction Mgr Fram, Wlp, Wlt</v>
          </cell>
          <cell r="H838" t="str">
            <v>120</v>
          </cell>
          <cell r="I838" t="str">
            <v>TT</v>
          </cell>
          <cell r="J838">
            <v>7444.49</v>
          </cell>
          <cell r="K838">
            <v>2766.49</v>
          </cell>
        </row>
        <row r="839">
          <cell r="A839" t="str">
            <v>O&amp;M</v>
          </cell>
          <cell r="C839">
            <v>16465</v>
          </cell>
          <cell r="D839" t="str">
            <v>16465</v>
          </cell>
          <cell r="E839" t="str">
            <v>OLD Construction Mgr Fram, Wlp, Wlt</v>
          </cell>
          <cell r="H839" t="str">
            <v>120</v>
          </cell>
          <cell r="I839" t="str">
            <v>TT</v>
          </cell>
          <cell r="L839">
            <v>0</v>
          </cell>
        </row>
        <row r="840">
          <cell r="A840" t="str">
            <v>O&amp;M</v>
          </cell>
          <cell r="B840" t="str">
            <v>Barsamian, Peter A</v>
          </cell>
          <cell r="C840">
            <v>16470</v>
          </cell>
          <cell r="D840" t="str">
            <v>16470</v>
          </cell>
          <cell r="E840" t="str">
            <v>Distribution Construction Framingham</v>
          </cell>
          <cell r="F840" t="str">
            <v>Customer Care</v>
          </cell>
          <cell r="G840" t="str">
            <v>New Customer-OLD</v>
          </cell>
          <cell r="H840" t="str">
            <v>120</v>
          </cell>
          <cell r="I840" t="str">
            <v>BT</v>
          </cell>
          <cell r="J840">
            <v>10020.73</v>
          </cell>
        </row>
        <row r="841">
          <cell r="A841" t="str">
            <v>O&amp;M</v>
          </cell>
          <cell r="B841" t="str">
            <v>Barsamian, Peter A</v>
          </cell>
          <cell r="C841">
            <v>16470</v>
          </cell>
          <cell r="D841" t="str">
            <v>16470</v>
          </cell>
          <cell r="E841" t="str">
            <v>New Customer West</v>
          </cell>
          <cell r="F841" t="str">
            <v>Customer Care</v>
          </cell>
          <cell r="G841" t="str">
            <v>New Customer-OLD</v>
          </cell>
          <cell r="H841" t="str">
            <v>120</v>
          </cell>
          <cell r="I841" t="str">
            <v>BT</v>
          </cell>
          <cell r="L841">
            <v>140.74</v>
          </cell>
        </row>
        <row r="842">
          <cell r="A842" t="str">
            <v>CAP</v>
          </cell>
          <cell r="B842" t="str">
            <v>Barsamian, Peter A</v>
          </cell>
          <cell r="C842">
            <v>16470</v>
          </cell>
          <cell r="D842" t="str">
            <v>16470</v>
          </cell>
          <cell r="E842" t="str">
            <v>Distribution Construction Framingham</v>
          </cell>
          <cell r="F842" t="str">
            <v>Customer Care</v>
          </cell>
          <cell r="G842" t="str">
            <v>New Customer-OLD</v>
          </cell>
          <cell r="H842" t="str">
            <v>120</v>
          </cell>
          <cell r="I842" t="str">
            <v>CB</v>
          </cell>
          <cell r="J842">
            <v>127979.05</v>
          </cell>
        </row>
        <row r="843">
          <cell r="A843" t="str">
            <v>CAP</v>
          </cell>
          <cell r="B843" t="str">
            <v>Barsamian, Peter A</v>
          </cell>
          <cell r="C843">
            <v>16470</v>
          </cell>
          <cell r="D843" t="str">
            <v>16470</v>
          </cell>
          <cell r="E843" t="str">
            <v>Elec Op Cust Connect Regn West</v>
          </cell>
          <cell r="F843" t="str">
            <v>Customer Care</v>
          </cell>
          <cell r="G843" t="str">
            <v>New Customer-OLD</v>
          </cell>
          <cell r="H843" t="str">
            <v>120</v>
          </cell>
          <cell r="I843" t="str">
            <v>CB</v>
          </cell>
          <cell r="K843">
            <v>3122.6</v>
          </cell>
        </row>
        <row r="844">
          <cell r="A844" t="str">
            <v>CAP</v>
          </cell>
          <cell r="B844" t="str">
            <v>Barsamian, Peter A</v>
          </cell>
          <cell r="C844">
            <v>16470</v>
          </cell>
          <cell r="D844" t="str">
            <v>16470</v>
          </cell>
          <cell r="E844" t="str">
            <v>New Customer West</v>
          </cell>
          <cell r="F844" t="str">
            <v>Customer Care</v>
          </cell>
          <cell r="G844" t="str">
            <v>New Customer-OLD</v>
          </cell>
          <cell r="H844" t="str">
            <v>120</v>
          </cell>
          <cell r="I844" t="str">
            <v>CB</v>
          </cell>
          <cell r="L844">
            <v>161384.17000000001</v>
          </cell>
          <cell r="M844">
            <v>1621769.25</v>
          </cell>
        </row>
        <row r="845">
          <cell r="A845" t="str">
            <v>CAP</v>
          </cell>
          <cell r="B845" t="str">
            <v>Barsamian, Peter A</v>
          </cell>
          <cell r="C845">
            <v>16470</v>
          </cell>
          <cell r="D845" t="str">
            <v>16470</v>
          </cell>
          <cell r="E845" t="str">
            <v>Distribution Construction Framingham</v>
          </cell>
          <cell r="F845" t="str">
            <v>Customer Care</v>
          </cell>
          <cell r="G845" t="str">
            <v>New Customer-OLD</v>
          </cell>
          <cell r="H845" t="str">
            <v>120</v>
          </cell>
          <cell r="I845" t="str">
            <v>CI</v>
          </cell>
          <cell r="J845">
            <v>549665.06999999995</v>
          </cell>
        </row>
        <row r="846">
          <cell r="A846" t="str">
            <v>CAP</v>
          </cell>
          <cell r="B846" t="str">
            <v>Barsamian, Peter A</v>
          </cell>
          <cell r="C846">
            <v>16470</v>
          </cell>
          <cell r="D846" t="str">
            <v>16470</v>
          </cell>
          <cell r="E846" t="str">
            <v>Elec Op Cust Connect Regn West</v>
          </cell>
          <cell r="F846" t="str">
            <v>Customer Care</v>
          </cell>
          <cell r="G846" t="str">
            <v>New Customer-OLD</v>
          </cell>
          <cell r="H846" t="str">
            <v>120</v>
          </cell>
          <cell r="I846" t="str">
            <v>CI</v>
          </cell>
          <cell r="K846">
            <v>-34678.5</v>
          </cell>
        </row>
        <row r="847">
          <cell r="A847" t="str">
            <v>CAP</v>
          </cell>
          <cell r="B847" t="str">
            <v>Barsamian, Peter A</v>
          </cell>
          <cell r="C847">
            <v>16470</v>
          </cell>
          <cell r="D847" t="str">
            <v>16470</v>
          </cell>
          <cell r="E847" t="str">
            <v>New Customer West</v>
          </cell>
          <cell r="F847" t="str">
            <v>Customer Care</v>
          </cell>
          <cell r="G847" t="str">
            <v>New Customer-OLD</v>
          </cell>
          <cell r="H847" t="str">
            <v>120</v>
          </cell>
          <cell r="I847" t="str">
            <v>CI</v>
          </cell>
          <cell r="L847">
            <v>58908.15</v>
          </cell>
          <cell r="M847">
            <v>0</v>
          </cell>
        </row>
        <row r="848">
          <cell r="A848" t="str">
            <v>CAP</v>
          </cell>
          <cell r="B848" t="str">
            <v>Barsamian, Peter A</v>
          </cell>
          <cell r="C848">
            <v>16470</v>
          </cell>
          <cell r="D848" t="str">
            <v>16470</v>
          </cell>
          <cell r="E848" t="str">
            <v>Distribution Construction Framingham</v>
          </cell>
          <cell r="F848" t="str">
            <v>Customer Care</v>
          </cell>
          <cell r="G848" t="str">
            <v>New Customer-OLD</v>
          </cell>
          <cell r="H848" t="str">
            <v>120</v>
          </cell>
          <cell r="I848" t="str">
            <v>CL</v>
          </cell>
          <cell r="J848">
            <v>288786.7</v>
          </cell>
          <cell r="M848">
            <v>407.5</v>
          </cell>
        </row>
        <row r="849">
          <cell r="A849" t="str">
            <v>CAP</v>
          </cell>
          <cell r="B849" t="str">
            <v>Barsamian, Peter A</v>
          </cell>
          <cell r="C849">
            <v>16470</v>
          </cell>
          <cell r="D849" t="str">
            <v>16470</v>
          </cell>
          <cell r="E849" t="str">
            <v>Elec Op Cust Connect Regn West</v>
          </cell>
          <cell r="F849" t="str">
            <v>Customer Care</v>
          </cell>
          <cell r="G849" t="str">
            <v>New Customer-OLD</v>
          </cell>
          <cell r="H849" t="str">
            <v>120</v>
          </cell>
          <cell r="I849" t="str">
            <v>CL</v>
          </cell>
          <cell r="K849">
            <v>7096.63</v>
          </cell>
        </row>
        <row r="850">
          <cell r="A850" t="str">
            <v>CAP</v>
          </cell>
          <cell r="B850" t="str">
            <v>Barsamian, Peter A</v>
          </cell>
          <cell r="C850">
            <v>16470</v>
          </cell>
          <cell r="D850" t="str">
            <v>16470</v>
          </cell>
          <cell r="E850" t="str">
            <v>New Customer West</v>
          </cell>
          <cell r="F850" t="str">
            <v>Customer Care</v>
          </cell>
          <cell r="G850" t="str">
            <v>New Customer-OLD</v>
          </cell>
          <cell r="H850" t="str">
            <v>120</v>
          </cell>
          <cell r="I850" t="str">
            <v>CL</v>
          </cell>
          <cell r="L850">
            <v>378924.29</v>
          </cell>
        </row>
        <row r="851">
          <cell r="A851" t="str">
            <v>CAP</v>
          </cell>
          <cell r="B851" t="str">
            <v>Barsamian, Peter A</v>
          </cell>
          <cell r="C851">
            <v>16470</v>
          </cell>
          <cell r="D851" t="str">
            <v>16470</v>
          </cell>
          <cell r="E851" t="str">
            <v>Distribution Construction Framingham</v>
          </cell>
          <cell r="F851" t="str">
            <v>Customer Care</v>
          </cell>
          <cell r="G851" t="str">
            <v>New Customer-OLD</v>
          </cell>
          <cell r="H851" t="str">
            <v>120</v>
          </cell>
          <cell r="I851" t="str">
            <v>CM</v>
          </cell>
          <cell r="J851">
            <v>112583.46</v>
          </cell>
        </row>
        <row r="852">
          <cell r="A852" t="str">
            <v>CAP</v>
          </cell>
          <cell r="B852" t="str">
            <v>Barsamian, Peter A</v>
          </cell>
          <cell r="C852">
            <v>16470</v>
          </cell>
          <cell r="D852" t="str">
            <v>16470</v>
          </cell>
          <cell r="E852" t="str">
            <v>Elec Op Cust Connect Regn West</v>
          </cell>
          <cell r="F852" t="str">
            <v>Customer Care</v>
          </cell>
          <cell r="G852" t="str">
            <v>New Customer-OLD</v>
          </cell>
          <cell r="H852" t="str">
            <v>120</v>
          </cell>
          <cell r="I852" t="str">
            <v>CM</v>
          </cell>
          <cell r="K852">
            <v>4331.13</v>
          </cell>
        </row>
        <row r="853">
          <cell r="A853" t="str">
            <v>CAP</v>
          </cell>
          <cell r="B853" t="str">
            <v>Barsamian, Peter A</v>
          </cell>
          <cell r="C853">
            <v>16470</v>
          </cell>
          <cell r="D853" t="str">
            <v>16470</v>
          </cell>
          <cell r="E853" t="str">
            <v>New Customer West</v>
          </cell>
          <cell r="F853" t="str">
            <v>Customer Care</v>
          </cell>
          <cell r="G853" t="str">
            <v>New Customer-OLD</v>
          </cell>
          <cell r="H853" t="str">
            <v>120</v>
          </cell>
          <cell r="I853" t="str">
            <v>CM</v>
          </cell>
          <cell r="M853">
            <v>130.4</v>
          </cell>
        </row>
        <row r="854">
          <cell r="A854" t="str">
            <v>CAP</v>
          </cell>
          <cell r="B854" t="str">
            <v>Barsamian, Peter A</v>
          </cell>
          <cell r="C854">
            <v>16470</v>
          </cell>
          <cell r="D854" t="str">
            <v>16470</v>
          </cell>
          <cell r="E854" t="str">
            <v>Distribution Construction Framingham</v>
          </cell>
          <cell r="F854" t="str">
            <v>Customer Care</v>
          </cell>
          <cell r="G854" t="str">
            <v>New Customer-OLD</v>
          </cell>
          <cell r="H854" t="str">
            <v>120</v>
          </cell>
          <cell r="I854" t="str">
            <v>CO</v>
          </cell>
          <cell r="J854">
            <v>5101.1400000000003</v>
          </cell>
          <cell r="M854">
            <v>1252.92</v>
          </cell>
        </row>
        <row r="855">
          <cell r="A855" t="str">
            <v>CAP</v>
          </cell>
          <cell r="B855" t="str">
            <v>Barsamian, Peter A</v>
          </cell>
          <cell r="C855">
            <v>16470</v>
          </cell>
          <cell r="D855" t="str">
            <v>16470</v>
          </cell>
          <cell r="E855" t="str">
            <v>Distribution Construction Framingham</v>
          </cell>
          <cell r="F855" t="str">
            <v>Customer Care</v>
          </cell>
          <cell r="G855" t="str">
            <v>New Customer-OLD</v>
          </cell>
          <cell r="H855" t="str">
            <v>120</v>
          </cell>
          <cell r="I855" t="str">
            <v>CT</v>
          </cell>
          <cell r="J855">
            <v>204078.07</v>
          </cell>
        </row>
        <row r="856">
          <cell r="A856" t="str">
            <v>CAP</v>
          </cell>
          <cell r="B856" t="str">
            <v>Barsamian, Peter A</v>
          </cell>
          <cell r="C856">
            <v>16470</v>
          </cell>
          <cell r="D856" t="str">
            <v>16470</v>
          </cell>
          <cell r="E856" t="str">
            <v>Elec Op Cust Connect Regn West</v>
          </cell>
          <cell r="F856" t="str">
            <v>Customer Care</v>
          </cell>
          <cell r="G856" t="str">
            <v>New Customer-OLD</v>
          </cell>
          <cell r="H856" t="str">
            <v>120</v>
          </cell>
          <cell r="I856" t="str">
            <v>CT</v>
          </cell>
          <cell r="K856">
            <v>1708.37</v>
          </cell>
        </row>
        <row r="857">
          <cell r="A857" t="str">
            <v>CAP</v>
          </cell>
          <cell r="B857" t="str">
            <v>Barsamian, Peter A</v>
          </cell>
          <cell r="C857">
            <v>16470</v>
          </cell>
          <cell r="D857" t="str">
            <v>16470</v>
          </cell>
          <cell r="E857" t="str">
            <v>New Customer West</v>
          </cell>
          <cell r="F857" t="str">
            <v>Customer Care</v>
          </cell>
          <cell r="G857" t="str">
            <v>New Customer-OLD</v>
          </cell>
          <cell r="H857" t="str">
            <v>120</v>
          </cell>
          <cell r="I857" t="str">
            <v>CT</v>
          </cell>
          <cell r="L857">
            <v>22029.48</v>
          </cell>
        </row>
        <row r="858">
          <cell r="A858" t="str">
            <v>O&amp;M</v>
          </cell>
          <cell r="B858" t="str">
            <v>Barsamian, Peter A</v>
          </cell>
          <cell r="C858">
            <v>16470</v>
          </cell>
          <cell r="D858" t="str">
            <v>16470</v>
          </cell>
          <cell r="E858" t="str">
            <v>Distribution Construction Framingham</v>
          </cell>
          <cell r="F858" t="str">
            <v>Customer Care</v>
          </cell>
          <cell r="G858" t="str">
            <v>New Customer-OLD</v>
          </cell>
          <cell r="H858" t="str">
            <v>120</v>
          </cell>
          <cell r="I858" t="str">
            <v>IT</v>
          </cell>
          <cell r="J858">
            <v>8164.29</v>
          </cell>
          <cell r="K858">
            <v>205.4</v>
          </cell>
        </row>
        <row r="859">
          <cell r="A859" t="str">
            <v>O&amp;M</v>
          </cell>
          <cell r="B859" t="str">
            <v>Barsamian, Peter A</v>
          </cell>
          <cell r="C859">
            <v>16470</v>
          </cell>
          <cell r="D859" t="str">
            <v>16470</v>
          </cell>
          <cell r="E859" t="str">
            <v>New Customer West</v>
          </cell>
          <cell r="F859" t="str">
            <v>Customer Care</v>
          </cell>
          <cell r="G859" t="str">
            <v>New Customer-OLD</v>
          </cell>
          <cell r="H859" t="str">
            <v>120</v>
          </cell>
          <cell r="I859" t="str">
            <v>IT</v>
          </cell>
          <cell r="L859">
            <v>22795.67</v>
          </cell>
        </row>
        <row r="860">
          <cell r="A860" t="str">
            <v>O&amp;M</v>
          </cell>
          <cell r="B860" t="str">
            <v>Barsamian, Peter A</v>
          </cell>
          <cell r="C860">
            <v>16470</v>
          </cell>
          <cell r="D860" t="str">
            <v>16470</v>
          </cell>
          <cell r="E860" t="str">
            <v>Distribution Construction Framingham</v>
          </cell>
          <cell r="F860" t="str">
            <v>Customer Care</v>
          </cell>
          <cell r="G860" t="str">
            <v>New Customer-OLD</v>
          </cell>
          <cell r="H860" t="str">
            <v>120</v>
          </cell>
          <cell r="I860" t="str">
            <v>LT</v>
          </cell>
          <cell r="J860">
            <v>28332.04</v>
          </cell>
        </row>
        <row r="861">
          <cell r="A861" t="str">
            <v>O&amp;M</v>
          </cell>
          <cell r="B861" t="str">
            <v>Barsamian, Peter A</v>
          </cell>
          <cell r="C861">
            <v>16470</v>
          </cell>
          <cell r="D861" t="str">
            <v>16470</v>
          </cell>
          <cell r="E861" t="str">
            <v>New Customer West</v>
          </cell>
          <cell r="F861" t="str">
            <v>Customer Care</v>
          </cell>
          <cell r="G861" t="str">
            <v>New Customer-OLD</v>
          </cell>
          <cell r="H861" t="str">
            <v>120</v>
          </cell>
          <cell r="I861" t="str">
            <v>LT</v>
          </cell>
          <cell r="L861">
            <v>402.13</v>
          </cell>
          <cell r="M861">
            <v>13495.79</v>
          </cell>
        </row>
        <row r="862">
          <cell r="A862" t="str">
            <v>O&amp;M</v>
          </cell>
          <cell r="B862" t="str">
            <v>Barsamian, Peter A</v>
          </cell>
          <cell r="C862">
            <v>16470</v>
          </cell>
          <cell r="D862" t="str">
            <v>16470</v>
          </cell>
          <cell r="E862" t="str">
            <v>Distribution Construction Framingham</v>
          </cell>
          <cell r="F862" t="str">
            <v>Customer Care</v>
          </cell>
          <cell r="G862" t="str">
            <v>New Customer-OLD</v>
          </cell>
          <cell r="H862" t="str">
            <v>120</v>
          </cell>
          <cell r="I862" t="str">
            <v>MT</v>
          </cell>
          <cell r="J862">
            <v>7700.13</v>
          </cell>
          <cell r="M862">
            <v>0.6</v>
          </cell>
        </row>
        <row r="863">
          <cell r="A863" t="str">
            <v>O&amp;M</v>
          </cell>
          <cell r="B863" t="str">
            <v>Barsamian, Peter A</v>
          </cell>
          <cell r="C863">
            <v>16470</v>
          </cell>
          <cell r="D863" t="str">
            <v>16470</v>
          </cell>
          <cell r="E863" t="str">
            <v>New Customer West</v>
          </cell>
          <cell r="F863" t="str">
            <v>Customer Care</v>
          </cell>
          <cell r="G863" t="str">
            <v>New Customer-OLD</v>
          </cell>
          <cell r="H863" t="str">
            <v>120</v>
          </cell>
          <cell r="I863" t="str">
            <v>MT</v>
          </cell>
          <cell r="M863">
            <v>29514.95</v>
          </cell>
        </row>
        <row r="864">
          <cell r="A864" t="str">
            <v>O&amp;M</v>
          </cell>
          <cell r="B864" t="str">
            <v>Barsamian, Peter A</v>
          </cell>
          <cell r="C864">
            <v>16470</v>
          </cell>
          <cell r="D864" t="str">
            <v>16470</v>
          </cell>
          <cell r="E864" t="str">
            <v>New Customer West</v>
          </cell>
          <cell r="F864" t="str">
            <v>Customer Care</v>
          </cell>
          <cell r="G864" t="str">
            <v>New Customer-OLD</v>
          </cell>
          <cell r="H864" t="str">
            <v>120</v>
          </cell>
          <cell r="I864" t="str">
            <v>OT</v>
          </cell>
          <cell r="L864">
            <v>611.41</v>
          </cell>
          <cell r="M864">
            <v>13051.85</v>
          </cell>
        </row>
        <row r="865">
          <cell r="A865" t="str">
            <v>O&amp;M</v>
          </cell>
          <cell r="B865" t="str">
            <v>Barsamian, Peter A</v>
          </cell>
          <cell r="C865">
            <v>16470</v>
          </cell>
          <cell r="D865" t="str">
            <v>16470</v>
          </cell>
          <cell r="E865" t="str">
            <v>Distribution Construction Framingham</v>
          </cell>
          <cell r="F865" t="str">
            <v>Customer Care</v>
          </cell>
          <cell r="G865" t="str">
            <v>New Customer-OLD</v>
          </cell>
          <cell r="H865" t="str">
            <v>120</v>
          </cell>
          <cell r="I865" t="str">
            <v>TT</v>
          </cell>
          <cell r="J865">
            <v>5590.09</v>
          </cell>
        </row>
        <row r="866">
          <cell r="A866" t="str">
            <v>O&amp;M</v>
          </cell>
          <cell r="C866">
            <v>16475</v>
          </cell>
          <cell r="D866" t="str">
            <v>16475</v>
          </cell>
          <cell r="E866" t="str">
            <v>Distribution Construction  Walpole</v>
          </cell>
          <cell r="H866" t="str">
            <v>120</v>
          </cell>
          <cell r="I866" t="str">
            <v>BT</v>
          </cell>
          <cell r="J866">
            <v>12901.81</v>
          </cell>
        </row>
        <row r="867">
          <cell r="A867" t="str">
            <v>CAP</v>
          </cell>
          <cell r="C867">
            <v>16475</v>
          </cell>
          <cell r="D867" t="str">
            <v>16475</v>
          </cell>
          <cell r="E867" t="str">
            <v>Distribution Construction  Walpole</v>
          </cell>
          <cell r="H867" t="str">
            <v>120</v>
          </cell>
          <cell r="I867" t="str">
            <v>CB</v>
          </cell>
          <cell r="J867">
            <v>114822.52</v>
          </cell>
          <cell r="K867">
            <v>10125.209999999999</v>
          </cell>
          <cell r="M867">
            <v>3234276.36</v>
          </cell>
        </row>
        <row r="868">
          <cell r="A868" t="str">
            <v>CAP</v>
          </cell>
          <cell r="C868">
            <v>16475</v>
          </cell>
          <cell r="D868" t="str">
            <v>16475</v>
          </cell>
          <cell r="E868" t="str">
            <v>Distribution Construction  Walpole</v>
          </cell>
          <cell r="H868" t="str">
            <v>120</v>
          </cell>
          <cell r="I868" t="str">
            <v>CI</v>
          </cell>
          <cell r="J868">
            <v>940277.17</v>
          </cell>
          <cell r="K868">
            <v>32278.82</v>
          </cell>
          <cell r="L868">
            <v>0</v>
          </cell>
          <cell r="M868">
            <v>45750</v>
          </cell>
        </row>
        <row r="869">
          <cell r="A869" t="str">
            <v>CAP</v>
          </cell>
          <cell r="C869">
            <v>16475</v>
          </cell>
          <cell r="D869" t="str">
            <v>16475</v>
          </cell>
          <cell r="E869" t="str">
            <v>Distribution Construction  Walpole</v>
          </cell>
          <cell r="H869" t="str">
            <v>120</v>
          </cell>
          <cell r="I869" t="str">
            <v>CL</v>
          </cell>
          <cell r="J869">
            <v>260275.88</v>
          </cell>
          <cell r="K869">
            <v>22666.81</v>
          </cell>
          <cell r="M869">
            <v>-1765103.61</v>
          </cell>
        </row>
        <row r="870">
          <cell r="A870" t="str">
            <v>CAP</v>
          </cell>
          <cell r="C870">
            <v>16475</v>
          </cell>
          <cell r="D870" t="str">
            <v>16475</v>
          </cell>
          <cell r="E870" t="str">
            <v>Distribution Construction  Walpole</v>
          </cell>
          <cell r="H870" t="str">
            <v>120</v>
          </cell>
          <cell r="I870" t="str">
            <v>CM</v>
          </cell>
          <cell r="J870">
            <v>288702.88</v>
          </cell>
          <cell r="K870">
            <v>24190.560000000001</v>
          </cell>
          <cell r="L870">
            <v>806.84</v>
          </cell>
        </row>
        <row r="871">
          <cell r="A871" t="str">
            <v>CAP</v>
          </cell>
          <cell r="C871">
            <v>16475</v>
          </cell>
          <cell r="D871" t="str">
            <v>16475</v>
          </cell>
          <cell r="E871" t="str">
            <v>Distribution Construction  Walpole</v>
          </cell>
          <cell r="H871" t="str">
            <v>120</v>
          </cell>
          <cell r="I871" t="str">
            <v>CO</v>
          </cell>
          <cell r="J871">
            <v>2624.12</v>
          </cell>
        </row>
        <row r="872">
          <cell r="A872" t="str">
            <v>CAP</v>
          </cell>
          <cell r="C872">
            <v>16475</v>
          </cell>
          <cell r="D872" t="str">
            <v>16475</v>
          </cell>
          <cell r="E872" t="str">
            <v>Distribution Construction  Walpole</v>
          </cell>
          <cell r="H872" t="str">
            <v>120</v>
          </cell>
          <cell r="I872" t="str">
            <v>CT</v>
          </cell>
          <cell r="J872">
            <v>137902.26999999999</v>
          </cell>
          <cell r="K872">
            <v>5904.11</v>
          </cell>
        </row>
        <row r="873">
          <cell r="A873" t="str">
            <v>O&amp;M</v>
          </cell>
          <cell r="C873">
            <v>16475</v>
          </cell>
          <cell r="D873" t="str">
            <v>16475</v>
          </cell>
          <cell r="E873" t="str">
            <v>Distribution Construction  Walpole</v>
          </cell>
          <cell r="H873" t="str">
            <v>120</v>
          </cell>
          <cell r="I873" t="str">
            <v>IT</v>
          </cell>
          <cell r="J873">
            <v>122651.32</v>
          </cell>
          <cell r="K873">
            <v>2146.59</v>
          </cell>
        </row>
        <row r="874">
          <cell r="A874" t="str">
            <v>O&amp;M</v>
          </cell>
          <cell r="C874">
            <v>16475</v>
          </cell>
          <cell r="D874" t="str">
            <v>16475</v>
          </cell>
          <cell r="E874" t="str">
            <v>Distribution Construction  Walpole</v>
          </cell>
          <cell r="H874" t="str">
            <v>120</v>
          </cell>
          <cell r="I874" t="str">
            <v>LT</v>
          </cell>
          <cell r="J874">
            <v>37188.6</v>
          </cell>
          <cell r="M874">
            <v>322.27999999999997</v>
          </cell>
        </row>
        <row r="875">
          <cell r="A875" t="str">
            <v>O&amp;M</v>
          </cell>
          <cell r="C875">
            <v>16475</v>
          </cell>
          <cell r="D875" t="str">
            <v>16475</v>
          </cell>
          <cell r="E875" t="str">
            <v>Distribution Construction  Walpole</v>
          </cell>
          <cell r="H875" t="str">
            <v>120</v>
          </cell>
          <cell r="I875" t="str">
            <v>MT</v>
          </cell>
          <cell r="J875">
            <v>9653.41</v>
          </cell>
          <cell r="K875">
            <v>820.16</v>
          </cell>
        </row>
        <row r="876">
          <cell r="A876" t="str">
            <v>O&amp;M</v>
          </cell>
          <cell r="C876">
            <v>16475</v>
          </cell>
          <cell r="D876" t="str">
            <v>16475</v>
          </cell>
          <cell r="E876" t="str">
            <v>Distribution Construction  Walpole</v>
          </cell>
          <cell r="H876" t="str">
            <v>120</v>
          </cell>
          <cell r="I876" t="str">
            <v>OT</v>
          </cell>
          <cell r="J876">
            <v>1246.4100000000001</v>
          </cell>
        </row>
        <row r="877">
          <cell r="A877" t="str">
            <v>O&amp;M</v>
          </cell>
          <cell r="C877">
            <v>16475</v>
          </cell>
          <cell r="D877" t="str">
            <v>16475</v>
          </cell>
          <cell r="E877" t="str">
            <v>Distribution Construction  Walpole</v>
          </cell>
          <cell r="H877" t="str">
            <v>120</v>
          </cell>
          <cell r="I877" t="str">
            <v>TT</v>
          </cell>
          <cell r="J877">
            <v>27727.8</v>
          </cell>
        </row>
        <row r="878">
          <cell r="A878" t="str">
            <v>O&amp;M</v>
          </cell>
          <cell r="B878" t="str">
            <v>Kearns, Robert A</v>
          </cell>
          <cell r="C878">
            <v>16480</v>
          </cell>
          <cell r="D878" t="str">
            <v>16480</v>
          </cell>
          <cell r="E878" t="str">
            <v>Contracts Management</v>
          </cell>
          <cell r="F878" t="str">
            <v>Electric Operations</v>
          </cell>
          <cell r="G878" t="str">
            <v>Distribution Construction</v>
          </cell>
          <cell r="H878" t="str">
            <v>120</v>
          </cell>
          <cell r="I878" t="str">
            <v>BT</v>
          </cell>
          <cell r="L878">
            <v>43804.59</v>
          </cell>
        </row>
        <row r="879">
          <cell r="A879" t="str">
            <v>O&amp;M</v>
          </cell>
          <cell r="B879" t="str">
            <v>Kearns, Robert A</v>
          </cell>
          <cell r="C879">
            <v>16480</v>
          </cell>
          <cell r="D879" t="str">
            <v>16480</v>
          </cell>
          <cell r="E879" t="str">
            <v>Distribution Construction  Waltham</v>
          </cell>
          <cell r="F879" t="str">
            <v>Electric Operations</v>
          </cell>
          <cell r="G879" t="str">
            <v>Distribution Construction</v>
          </cell>
          <cell r="H879" t="str">
            <v>120</v>
          </cell>
          <cell r="I879" t="str">
            <v>BT</v>
          </cell>
          <cell r="J879">
            <v>4595.2299999999996</v>
          </cell>
        </row>
        <row r="880">
          <cell r="A880" t="str">
            <v>CAP</v>
          </cell>
          <cell r="B880" t="str">
            <v>Kearns, Robert A</v>
          </cell>
          <cell r="C880">
            <v>16480</v>
          </cell>
          <cell r="D880" t="str">
            <v>16480</v>
          </cell>
          <cell r="E880" t="str">
            <v>Contract Mgmt</v>
          </cell>
          <cell r="F880" t="str">
            <v>Electric Operations</v>
          </cell>
          <cell r="G880" t="str">
            <v>Distribution Construction</v>
          </cell>
          <cell r="H880" t="str">
            <v>120</v>
          </cell>
          <cell r="I880" t="str">
            <v>CB</v>
          </cell>
          <cell r="K880">
            <v>3448.84</v>
          </cell>
          <cell r="M880">
            <v>1985298.34</v>
          </cell>
        </row>
        <row r="881">
          <cell r="A881" t="str">
            <v>CAP</v>
          </cell>
          <cell r="B881" t="str">
            <v>Kearns, Robert A</v>
          </cell>
          <cell r="C881">
            <v>16480</v>
          </cell>
          <cell r="D881" t="str">
            <v>16480</v>
          </cell>
          <cell r="E881" t="str">
            <v>Contracts Management</v>
          </cell>
          <cell r="F881" t="str">
            <v>Electric Operations</v>
          </cell>
          <cell r="G881" t="str">
            <v>Distribution Construction</v>
          </cell>
          <cell r="H881" t="str">
            <v>120</v>
          </cell>
          <cell r="I881" t="str">
            <v>CB</v>
          </cell>
          <cell r="L881">
            <v>2566.84</v>
          </cell>
          <cell r="M881">
            <v>3341312.86</v>
          </cell>
        </row>
        <row r="882">
          <cell r="A882" t="str">
            <v>CAP</v>
          </cell>
          <cell r="B882" t="str">
            <v>Kearns, Robert A</v>
          </cell>
          <cell r="C882">
            <v>16480</v>
          </cell>
          <cell r="D882" t="str">
            <v>16480</v>
          </cell>
          <cell r="E882" t="str">
            <v>Distribution Construction  Waltham</v>
          </cell>
          <cell r="F882" t="str">
            <v>Electric Operations</v>
          </cell>
          <cell r="G882" t="str">
            <v>Distribution Construction</v>
          </cell>
          <cell r="H882" t="str">
            <v>120</v>
          </cell>
          <cell r="I882" t="str">
            <v>CB</v>
          </cell>
          <cell r="J882">
            <v>157675.94</v>
          </cell>
          <cell r="M882">
            <v>673746.09</v>
          </cell>
        </row>
        <row r="883">
          <cell r="A883" t="str">
            <v>CAP</v>
          </cell>
          <cell r="B883" t="str">
            <v>Kearns, Robert A</v>
          </cell>
          <cell r="C883">
            <v>16480</v>
          </cell>
          <cell r="D883" t="str">
            <v>16480</v>
          </cell>
          <cell r="E883" t="str">
            <v>Contract Mgmt</v>
          </cell>
          <cell r="F883" t="str">
            <v>Electric Operations</v>
          </cell>
          <cell r="G883" t="str">
            <v>Distribution Construction</v>
          </cell>
          <cell r="H883" t="str">
            <v>120</v>
          </cell>
          <cell r="I883" t="str">
            <v>CI</v>
          </cell>
          <cell r="K883">
            <v>11875.65</v>
          </cell>
          <cell r="M883">
            <v>459.55</v>
          </cell>
        </row>
        <row r="884">
          <cell r="A884" t="str">
            <v>CAP</v>
          </cell>
          <cell r="B884" t="str">
            <v>Kearns, Robert A</v>
          </cell>
          <cell r="C884">
            <v>16480</v>
          </cell>
          <cell r="D884" t="str">
            <v>16480</v>
          </cell>
          <cell r="E884" t="str">
            <v>Contracts Management</v>
          </cell>
          <cell r="F884" t="str">
            <v>Electric Operations</v>
          </cell>
          <cell r="G884" t="str">
            <v>Distribution Construction</v>
          </cell>
          <cell r="H884" t="str">
            <v>120</v>
          </cell>
          <cell r="I884" t="str">
            <v>CI</v>
          </cell>
          <cell r="L884">
            <v>106.7</v>
          </cell>
        </row>
        <row r="885">
          <cell r="A885" t="str">
            <v>CAP</v>
          </cell>
          <cell r="B885" t="str">
            <v>Kearns, Robert A</v>
          </cell>
          <cell r="C885">
            <v>16480</v>
          </cell>
          <cell r="D885" t="str">
            <v>16480</v>
          </cell>
          <cell r="E885" t="str">
            <v>Distribution Construction  Waltham</v>
          </cell>
          <cell r="F885" t="str">
            <v>Electric Operations</v>
          </cell>
          <cell r="G885" t="str">
            <v>Distribution Construction</v>
          </cell>
          <cell r="H885" t="str">
            <v>120</v>
          </cell>
          <cell r="I885" t="str">
            <v>CI</v>
          </cell>
          <cell r="J885">
            <v>497859.09</v>
          </cell>
        </row>
        <row r="886">
          <cell r="A886" t="str">
            <v>CAP</v>
          </cell>
          <cell r="B886" t="str">
            <v>Kearns, Robert A</v>
          </cell>
          <cell r="C886">
            <v>16480</v>
          </cell>
          <cell r="D886" t="str">
            <v>16480</v>
          </cell>
          <cell r="E886" t="str">
            <v>Contract Mgmt</v>
          </cell>
          <cell r="F886" t="str">
            <v>Electric Operations</v>
          </cell>
          <cell r="G886" t="str">
            <v>Distribution Construction</v>
          </cell>
          <cell r="H886" t="str">
            <v>120</v>
          </cell>
          <cell r="I886" t="str">
            <v>CL</v>
          </cell>
          <cell r="K886">
            <v>7859.92</v>
          </cell>
          <cell r="M886">
            <v>674000.34</v>
          </cell>
        </row>
        <row r="887">
          <cell r="A887" t="str">
            <v>CAP</v>
          </cell>
          <cell r="B887" t="str">
            <v>Kearns, Robert A</v>
          </cell>
          <cell r="C887">
            <v>16480</v>
          </cell>
          <cell r="D887" t="str">
            <v>16480</v>
          </cell>
          <cell r="E887" t="str">
            <v>Contracts Management</v>
          </cell>
          <cell r="F887" t="str">
            <v>Electric Operations</v>
          </cell>
          <cell r="G887" t="str">
            <v>Distribution Construction</v>
          </cell>
          <cell r="H887" t="str">
            <v>120</v>
          </cell>
          <cell r="I887" t="str">
            <v>CL</v>
          </cell>
          <cell r="L887">
            <v>5835.31</v>
          </cell>
          <cell r="M887">
            <v>0</v>
          </cell>
        </row>
        <row r="888">
          <cell r="A888" t="str">
            <v>CAP</v>
          </cell>
          <cell r="B888" t="str">
            <v>Kearns, Robert A</v>
          </cell>
          <cell r="C888">
            <v>16480</v>
          </cell>
          <cell r="D888" t="str">
            <v>16480</v>
          </cell>
          <cell r="E888" t="str">
            <v>Distribution Construction  Waltham</v>
          </cell>
          <cell r="F888" t="str">
            <v>Electric Operations</v>
          </cell>
          <cell r="G888" t="str">
            <v>Distribution Construction</v>
          </cell>
          <cell r="H888" t="str">
            <v>120</v>
          </cell>
          <cell r="I888" t="str">
            <v>CL</v>
          </cell>
          <cell r="J888">
            <v>362037.98</v>
          </cell>
          <cell r="M888">
            <v>-767029.88</v>
          </cell>
        </row>
        <row r="889">
          <cell r="A889" t="str">
            <v>CAP</v>
          </cell>
          <cell r="B889" t="str">
            <v>Kearns, Robert A</v>
          </cell>
          <cell r="C889">
            <v>16480</v>
          </cell>
          <cell r="D889" t="str">
            <v>16480</v>
          </cell>
          <cell r="E889" t="str">
            <v>Contract Mgmt</v>
          </cell>
          <cell r="F889" t="str">
            <v>Electric Operations</v>
          </cell>
          <cell r="G889" t="str">
            <v>Distribution Construction</v>
          </cell>
          <cell r="H889" t="str">
            <v>120</v>
          </cell>
          <cell r="I889" t="str">
            <v>CM</v>
          </cell>
          <cell r="K889">
            <v>206920.01</v>
          </cell>
        </row>
        <row r="890">
          <cell r="A890" t="str">
            <v>CAP</v>
          </cell>
          <cell r="B890" t="str">
            <v>Kearns, Robert A</v>
          </cell>
          <cell r="C890">
            <v>16480</v>
          </cell>
          <cell r="D890" t="str">
            <v>16480</v>
          </cell>
          <cell r="E890" t="str">
            <v>Contracts Management</v>
          </cell>
          <cell r="F890" t="str">
            <v>Electric Operations</v>
          </cell>
          <cell r="G890" t="str">
            <v>Distribution Construction</v>
          </cell>
          <cell r="H890" t="str">
            <v>120</v>
          </cell>
          <cell r="I890" t="str">
            <v>CM</v>
          </cell>
          <cell r="L890">
            <v>238040.23</v>
          </cell>
        </row>
        <row r="891">
          <cell r="A891" t="str">
            <v>CAP</v>
          </cell>
          <cell r="B891" t="str">
            <v>Kearns, Robert A</v>
          </cell>
          <cell r="C891">
            <v>16480</v>
          </cell>
          <cell r="D891" t="str">
            <v>16480</v>
          </cell>
          <cell r="E891" t="str">
            <v>Distribution Construction  Waltham</v>
          </cell>
          <cell r="F891" t="str">
            <v>Electric Operations</v>
          </cell>
          <cell r="G891" t="str">
            <v>Distribution Construction</v>
          </cell>
          <cell r="H891" t="str">
            <v>120</v>
          </cell>
          <cell r="I891" t="str">
            <v>CM</v>
          </cell>
          <cell r="J891">
            <v>365314.06</v>
          </cell>
        </row>
        <row r="892">
          <cell r="A892" t="str">
            <v>CAP</v>
          </cell>
          <cell r="B892" t="str">
            <v>Kearns, Robert A</v>
          </cell>
          <cell r="C892">
            <v>16480</v>
          </cell>
          <cell r="D892" t="str">
            <v>16480</v>
          </cell>
          <cell r="E892" t="str">
            <v>Distribution Construction  Waltham</v>
          </cell>
          <cell r="F892" t="str">
            <v>Electric Operations</v>
          </cell>
          <cell r="G892" t="str">
            <v>Distribution Construction</v>
          </cell>
          <cell r="H892" t="str">
            <v>120</v>
          </cell>
          <cell r="I892" t="str">
            <v>CO</v>
          </cell>
          <cell r="J892">
            <v>44.78</v>
          </cell>
        </row>
        <row r="893">
          <cell r="A893" t="str">
            <v>CAP</v>
          </cell>
          <cell r="B893" t="str">
            <v>Kearns, Robert A</v>
          </cell>
          <cell r="C893">
            <v>16480</v>
          </cell>
          <cell r="D893" t="str">
            <v>16480</v>
          </cell>
          <cell r="E893" t="str">
            <v>Contract Mgmt</v>
          </cell>
          <cell r="F893" t="str">
            <v>Electric Operations</v>
          </cell>
          <cell r="G893" t="str">
            <v>Distribution Construction</v>
          </cell>
          <cell r="H893" t="str">
            <v>120</v>
          </cell>
          <cell r="I893" t="str">
            <v>CT</v>
          </cell>
          <cell r="K893">
            <v>7775.29</v>
          </cell>
        </row>
        <row r="894">
          <cell r="A894" t="str">
            <v>CAP</v>
          </cell>
          <cell r="B894" t="str">
            <v>Kearns, Robert A</v>
          </cell>
          <cell r="C894">
            <v>16480</v>
          </cell>
          <cell r="D894" t="str">
            <v>16480</v>
          </cell>
          <cell r="E894" t="str">
            <v>Contracts Management</v>
          </cell>
          <cell r="F894" t="str">
            <v>Electric Operations</v>
          </cell>
          <cell r="G894" t="str">
            <v>Distribution Construction</v>
          </cell>
          <cell r="H894" t="str">
            <v>120</v>
          </cell>
          <cell r="I894" t="str">
            <v>CT</v>
          </cell>
          <cell r="L894">
            <v>4434.1499999999996</v>
          </cell>
        </row>
        <row r="895">
          <cell r="A895" t="str">
            <v>CAP</v>
          </cell>
          <cell r="B895" t="str">
            <v>Kearns, Robert A</v>
          </cell>
          <cell r="C895">
            <v>16480</v>
          </cell>
          <cell r="D895" t="str">
            <v>16480</v>
          </cell>
          <cell r="E895" t="str">
            <v>Distribution Construction  Waltham</v>
          </cell>
          <cell r="F895" t="str">
            <v>Electric Operations</v>
          </cell>
          <cell r="G895" t="str">
            <v>Distribution Construction</v>
          </cell>
          <cell r="H895" t="str">
            <v>120</v>
          </cell>
          <cell r="I895" t="str">
            <v>CT</v>
          </cell>
          <cell r="J895">
            <v>166620.48000000001</v>
          </cell>
        </row>
        <row r="896">
          <cell r="A896" t="str">
            <v>O&amp;M</v>
          </cell>
          <cell r="B896" t="str">
            <v>Kearns, Robert A</v>
          </cell>
          <cell r="C896">
            <v>16480</v>
          </cell>
          <cell r="D896" t="str">
            <v>16480</v>
          </cell>
          <cell r="E896" t="str">
            <v>Contracts Management</v>
          </cell>
          <cell r="F896" t="str">
            <v>Electric Operations</v>
          </cell>
          <cell r="G896" t="str">
            <v>Distribution Construction</v>
          </cell>
          <cell r="H896" t="str">
            <v>120</v>
          </cell>
          <cell r="I896" t="str">
            <v>IT</v>
          </cell>
          <cell r="L896">
            <v>6134.24</v>
          </cell>
        </row>
        <row r="897">
          <cell r="A897" t="str">
            <v>O&amp;M</v>
          </cell>
          <cell r="B897" t="str">
            <v>Kearns, Robert A</v>
          </cell>
          <cell r="C897">
            <v>16480</v>
          </cell>
          <cell r="D897" t="str">
            <v>16480</v>
          </cell>
          <cell r="E897" t="str">
            <v>Distribution Construction  Waltham</v>
          </cell>
          <cell r="F897" t="str">
            <v>Electric Operations</v>
          </cell>
          <cell r="G897" t="str">
            <v>Distribution Construction</v>
          </cell>
          <cell r="H897" t="str">
            <v>120</v>
          </cell>
          <cell r="I897" t="str">
            <v>IT</v>
          </cell>
          <cell r="J897">
            <v>2813.5</v>
          </cell>
        </row>
        <row r="898">
          <cell r="A898" t="str">
            <v>O&amp;M</v>
          </cell>
          <cell r="B898" t="str">
            <v>Kearns, Robert A</v>
          </cell>
          <cell r="C898">
            <v>16480</v>
          </cell>
          <cell r="D898" t="str">
            <v>16480</v>
          </cell>
          <cell r="E898" t="str">
            <v>Contracts Management</v>
          </cell>
          <cell r="F898" t="str">
            <v>Electric Operations</v>
          </cell>
          <cell r="G898" t="str">
            <v>Distribution Construction</v>
          </cell>
          <cell r="H898" t="str">
            <v>120</v>
          </cell>
          <cell r="I898" t="str">
            <v>LT</v>
          </cell>
          <cell r="L898">
            <v>124024.32000000001</v>
          </cell>
        </row>
        <row r="899">
          <cell r="A899" t="str">
            <v>O&amp;M</v>
          </cell>
          <cell r="B899" t="str">
            <v>Kearns, Robert A</v>
          </cell>
          <cell r="C899">
            <v>16480</v>
          </cell>
          <cell r="D899" t="str">
            <v>16480</v>
          </cell>
          <cell r="E899" t="str">
            <v>Distribution Construction  Waltham</v>
          </cell>
          <cell r="F899" t="str">
            <v>Electric Operations</v>
          </cell>
          <cell r="G899" t="str">
            <v>Distribution Construction</v>
          </cell>
          <cell r="H899" t="str">
            <v>120</v>
          </cell>
          <cell r="I899" t="str">
            <v>LT</v>
          </cell>
          <cell r="J899">
            <v>13943.6</v>
          </cell>
        </row>
        <row r="900">
          <cell r="A900" t="str">
            <v>O&amp;M</v>
          </cell>
          <cell r="B900" t="str">
            <v>Kearns, Robert A</v>
          </cell>
          <cell r="C900">
            <v>16480</v>
          </cell>
          <cell r="D900" t="str">
            <v>16480</v>
          </cell>
          <cell r="E900" t="str">
            <v>Contracts Management</v>
          </cell>
          <cell r="F900" t="str">
            <v>Electric Operations</v>
          </cell>
          <cell r="G900" t="str">
            <v>Distribution Construction</v>
          </cell>
          <cell r="H900" t="str">
            <v>120</v>
          </cell>
          <cell r="I900" t="str">
            <v>MT</v>
          </cell>
          <cell r="L900">
            <v>127.16</v>
          </cell>
          <cell r="M900">
            <v>-900</v>
          </cell>
        </row>
        <row r="901">
          <cell r="A901" t="str">
            <v>O&amp;M</v>
          </cell>
          <cell r="B901" t="str">
            <v>Kearns, Robert A</v>
          </cell>
          <cell r="C901">
            <v>16480</v>
          </cell>
          <cell r="D901" t="str">
            <v>16480</v>
          </cell>
          <cell r="E901" t="str">
            <v>Distribution Construction  Waltham</v>
          </cell>
          <cell r="F901" t="str">
            <v>Electric Operations</v>
          </cell>
          <cell r="G901" t="str">
            <v>Distribution Construction</v>
          </cell>
          <cell r="H901" t="str">
            <v>120</v>
          </cell>
          <cell r="I901" t="str">
            <v>MT</v>
          </cell>
          <cell r="J901">
            <v>11651.23</v>
          </cell>
          <cell r="K901">
            <v>183.48</v>
          </cell>
        </row>
        <row r="902">
          <cell r="A902" t="str">
            <v>O&amp;M</v>
          </cell>
          <cell r="B902" t="str">
            <v>Kearns, Robert A</v>
          </cell>
          <cell r="C902">
            <v>16480</v>
          </cell>
          <cell r="D902" t="str">
            <v>16480</v>
          </cell>
          <cell r="E902" t="str">
            <v>Contracts Management</v>
          </cell>
          <cell r="F902" t="str">
            <v>Electric Operations</v>
          </cell>
          <cell r="G902" t="str">
            <v>Distribution Construction</v>
          </cell>
          <cell r="H902" t="str">
            <v>120</v>
          </cell>
          <cell r="I902" t="str">
            <v>OT</v>
          </cell>
          <cell r="L902">
            <v>26.84</v>
          </cell>
        </row>
        <row r="903">
          <cell r="A903" t="str">
            <v>O&amp;M</v>
          </cell>
          <cell r="B903" t="str">
            <v>Kearns, Robert A</v>
          </cell>
          <cell r="C903">
            <v>16480</v>
          </cell>
          <cell r="D903" t="str">
            <v>16480</v>
          </cell>
          <cell r="E903" t="str">
            <v>Contracts Management</v>
          </cell>
          <cell r="F903" t="str">
            <v>Electric Operations</v>
          </cell>
          <cell r="G903" t="str">
            <v>Distribution Construction</v>
          </cell>
          <cell r="H903" t="str">
            <v>120</v>
          </cell>
          <cell r="I903" t="str">
            <v>TT</v>
          </cell>
          <cell r="L903">
            <v>65.16</v>
          </cell>
        </row>
        <row r="904">
          <cell r="A904" t="str">
            <v>O&amp;M</v>
          </cell>
          <cell r="B904" t="str">
            <v>Kearns, Robert A</v>
          </cell>
          <cell r="C904">
            <v>16480</v>
          </cell>
          <cell r="D904" t="str">
            <v>16480</v>
          </cell>
          <cell r="E904" t="str">
            <v>Distribution Construction  Waltham</v>
          </cell>
          <cell r="F904" t="str">
            <v>Electric Operations</v>
          </cell>
          <cell r="G904" t="str">
            <v>Distribution Construction</v>
          </cell>
          <cell r="H904" t="str">
            <v>120</v>
          </cell>
          <cell r="I904" t="str">
            <v>TT</v>
          </cell>
          <cell r="J904">
            <v>4496.1899999999996</v>
          </cell>
          <cell r="M904">
            <v>51175.33</v>
          </cell>
        </row>
        <row r="905">
          <cell r="A905" t="str">
            <v>O&amp;M</v>
          </cell>
          <cell r="C905">
            <v>16485</v>
          </cell>
          <cell r="D905" t="str">
            <v>16485</v>
          </cell>
          <cell r="E905" t="str">
            <v>Transmission Construction Framingham</v>
          </cell>
          <cell r="H905" t="str">
            <v>120</v>
          </cell>
          <cell r="I905" t="str">
            <v>BT</v>
          </cell>
          <cell r="J905">
            <v>1021.78</v>
          </cell>
          <cell r="L905">
            <v>336.24</v>
          </cell>
        </row>
        <row r="906">
          <cell r="A906" t="str">
            <v>CAP</v>
          </cell>
          <cell r="C906">
            <v>16485</v>
          </cell>
          <cell r="D906" t="str">
            <v>16485</v>
          </cell>
          <cell r="E906" t="str">
            <v>Transmission Construction Framingham</v>
          </cell>
          <cell r="H906" t="str">
            <v>120</v>
          </cell>
          <cell r="I906" t="str">
            <v>CB</v>
          </cell>
          <cell r="J906">
            <v>9390.39</v>
          </cell>
          <cell r="K906">
            <v>207.6</v>
          </cell>
          <cell r="M906">
            <v>1165693.3600000001</v>
          </cell>
        </row>
        <row r="907">
          <cell r="A907" t="str">
            <v>CAP</v>
          </cell>
          <cell r="C907">
            <v>16485</v>
          </cell>
          <cell r="D907" t="str">
            <v>16485</v>
          </cell>
          <cell r="E907" t="str">
            <v>Transmission Construction Framingham</v>
          </cell>
          <cell r="H907" t="str">
            <v>120</v>
          </cell>
          <cell r="I907" t="str">
            <v>CI</v>
          </cell>
          <cell r="J907">
            <v>16510</v>
          </cell>
          <cell r="M907">
            <v>0</v>
          </cell>
        </row>
        <row r="908">
          <cell r="A908" t="str">
            <v>CAP</v>
          </cell>
          <cell r="C908">
            <v>16485</v>
          </cell>
          <cell r="D908" t="str">
            <v>16485</v>
          </cell>
          <cell r="E908" t="str">
            <v>Transmission Construction Framingham</v>
          </cell>
          <cell r="H908" t="str">
            <v>120</v>
          </cell>
          <cell r="I908" t="str">
            <v>CL</v>
          </cell>
          <cell r="J908">
            <v>22847.040000000001</v>
          </cell>
          <cell r="K908">
            <v>471.84</v>
          </cell>
        </row>
        <row r="909">
          <cell r="A909" t="str">
            <v>CAP</v>
          </cell>
          <cell r="C909">
            <v>16485</v>
          </cell>
          <cell r="D909" t="str">
            <v>16485</v>
          </cell>
          <cell r="E909" t="str">
            <v>Transmission Construction Framingham</v>
          </cell>
          <cell r="H909" t="str">
            <v>120</v>
          </cell>
          <cell r="I909" t="str">
            <v>CM</v>
          </cell>
          <cell r="J909">
            <v>624</v>
          </cell>
        </row>
        <row r="910">
          <cell r="A910" t="str">
            <v>CAP</v>
          </cell>
          <cell r="C910">
            <v>16485</v>
          </cell>
          <cell r="D910" t="str">
            <v>16485</v>
          </cell>
          <cell r="E910" t="str">
            <v>Transmission Construction Framingham</v>
          </cell>
          <cell r="H910" t="str">
            <v>120</v>
          </cell>
          <cell r="I910" t="str">
            <v>CT</v>
          </cell>
          <cell r="J910">
            <v>17431.59</v>
          </cell>
        </row>
        <row r="911">
          <cell r="A911" t="str">
            <v>O&amp;M</v>
          </cell>
          <cell r="C911">
            <v>16485</v>
          </cell>
          <cell r="D911" t="str">
            <v>16485</v>
          </cell>
          <cell r="E911" t="str">
            <v>Transmission Construction Framingham</v>
          </cell>
          <cell r="H911" t="str">
            <v>120</v>
          </cell>
          <cell r="I911" t="str">
            <v>IT</v>
          </cell>
          <cell r="J911">
            <v>13641.28</v>
          </cell>
        </row>
        <row r="912">
          <cell r="A912" t="str">
            <v>O&amp;M</v>
          </cell>
          <cell r="C912">
            <v>16485</v>
          </cell>
          <cell r="D912" t="str">
            <v>16485</v>
          </cell>
          <cell r="E912" t="str">
            <v>Transmission Construction Framingham</v>
          </cell>
          <cell r="H912" t="str">
            <v>120</v>
          </cell>
          <cell r="I912" t="str">
            <v>LT</v>
          </cell>
          <cell r="J912">
            <v>2913.79</v>
          </cell>
          <cell r="L912">
            <v>960.64</v>
          </cell>
        </row>
        <row r="913">
          <cell r="A913" t="str">
            <v>O&amp;M</v>
          </cell>
          <cell r="C913">
            <v>16485</v>
          </cell>
          <cell r="D913" t="str">
            <v>16485</v>
          </cell>
          <cell r="E913" t="str">
            <v>Transmission Construction Framingham</v>
          </cell>
          <cell r="H913" t="str">
            <v>120</v>
          </cell>
          <cell r="I913" t="str">
            <v>OT</v>
          </cell>
          <cell r="L913">
            <v>-327.98</v>
          </cell>
        </row>
        <row r="914">
          <cell r="A914" t="str">
            <v>O&amp;M</v>
          </cell>
          <cell r="C914">
            <v>16485</v>
          </cell>
          <cell r="D914" t="str">
            <v>16485</v>
          </cell>
          <cell r="E914" t="str">
            <v>Transmission Construction Framingham</v>
          </cell>
          <cell r="H914" t="str">
            <v>120</v>
          </cell>
          <cell r="I914" t="str">
            <v>TT</v>
          </cell>
          <cell r="J914">
            <v>5508.56</v>
          </cell>
          <cell r="M914">
            <v>198007.15</v>
          </cell>
        </row>
        <row r="915">
          <cell r="A915" t="str">
            <v>O&amp;M</v>
          </cell>
          <cell r="C915">
            <v>16490</v>
          </cell>
          <cell r="D915" t="str">
            <v>16490</v>
          </cell>
          <cell r="E915" t="str">
            <v>Transmission Construction Walpole</v>
          </cell>
          <cell r="H915" t="str">
            <v>120</v>
          </cell>
          <cell r="I915" t="str">
            <v>BT</v>
          </cell>
          <cell r="J915">
            <v>1122.74</v>
          </cell>
        </row>
        <row r="916">
          <cell r="A916" t="str">
            <v>CAP</v>
          </cell>
          <cell r="C916">
            <v>16490</v>
          </cell>
          <cell r="D916" t="str">
            <v>16490</v>
          </cell>
          <cell r="E916" t="str">
            <v>Transmission Construction Walpole</v>
          </cell>
          <cell r="H916" t="str">
            <v>120</v>
          </cell>
          <cell r="I916" t="str">
            <v>CB</v>
          </cell>
          <cell r="J916">
            <v>67751.539999999994</v>
          </cell>
          <cell r="K916">
            <v>0</v>
          </cell>
        </row>
        <row r="917">
          <cell r="A917" t="str">
            <v>CAP</v>
          </cell>
          <cell r="C917">
            <v>16490</v>
          </cell>
          <cell r="D917" t="str">
            <v>16490</v>
          </cell>
          <cell r="E917" t="str">
            <v>Transmission Construction Walpole</v>
          </cell>
          <cell r="H917" t="str">
            <v>120</v>
          </cell>
          <cell r="I917" t="str">
            <v>CI</v>
          </cell>
          <cell r="J917">
            <v>3736366.76</v>
          </cell>
          <cell r="K917">
            <v>80</v>
          </cell>
        </row>
        <row r="918">
          <cell r="A918" t="str">
            <v>CAP</v>
          </cell>
          <cell r="C918">
            <v>16490</v>
          </cell>
          <cell r="D918" t="str">
            <v>16490</v>
          </cell>
          <cell r="E918" t="str">
            <v>Transmission Construction Walpole</v>
          </cell>
          <cell r="H918" t="str">
            <v>120</v>
          </cell>
          <cell r="I918" t="str">
            <v>CL</v>
          </cell>
          <cell r="J918">
            <v>153860.49</v>
          </cell>
          <cell r="K918">
            <v>0</v>
          </cell>
        </row>
        <row r="919">
          <cell r="A919" t="str">
            <v>CAP</v>
          </cell>
          <cell r="C919">
            <v>16490</v>
          </cell>
          <cell r="D919" t="str">
            <v>16490</v>
          </cell>
          <cell r="E919" t="str">
            <v>Transmission Construction Walpole</v>
          </cell>
          <cell r="H919" t="str">
            <v>120</v>
          </cell>
          <cell r="I919" t="str">
            <v>CM</v>
          </cell>
          <cell r="J919">
            <v>89381.91</v>
          </cell>
          <cell r="L919">
            <v>503.54</v>
          </cell>
        </row>
        <row r="920">
          <cell r="A920" t="str">
            <v>CAP</v>
          </cell>
          <cell r="C920">
            <v>16490</v>
          </cell>
          <cell r="D920" t="str">
            <v>16490</v>
          </cell>
          <cell r="E920" t="str">
            <v>Transmission Construction Walpole</v>
          </cell>
          <cell r="H920" t="str">
            <v>120</v>
          </cell>
          <cell r="I920" t="str">
            <v>CO</v>
          </cell>
          <cell r="J920">
            <v>1406.08</v>
          </cell>
        </row>
        <row r="921">
          <cell r="A921" t="str">
            <v>CAP</v>
          </cell>
          <cell r="C921">
            <v>16490</v>
          </cell>
          <cell r="D921" t="str">
            <v>16490</v>
          </cell>
          <cell r="E921" t="str">
            <v>Transmission Construction Walpole</v>
          </cell>
          <cell r="H921" t="str">
            <v>120</v>
          </cell>
          <cell r="I921" t="str">
            <v>CT</v>
          </cell>
          <cell r="J921">
            <v>102239.78</v>
          </cell>
          <cell r="K921">
            <v>217.53</v>
          </cell>
          <cell r="L921">
            <v>599.91999999999996</v>
          </cell>
        </row>
        <row r="922">
          <cell r="A922" t="str">
            <v>O&amp;M</v>
          </cell>
          <cell r="C922">
            <v>16490</v>
          </cell>
          <cell r="D922" t="str">
            <v>16490</v>
          </cell>
          <cell r="E922" t="str">
            <v>Transmission Construction Walpole</v>
          </cell>
          <cell r="H922" t="str">
            <v>120</v>
          </cell>
          <cell r="I922" t="str">
            <v>IT</v>
          </cell>
          <cell r="K922">
            <v>29.08</v>
          </cell>
        </row>
        <row r="923">
          <cell r="A923" t="str">
            <v>O&amp;M</v>
          </cell>
          <cell r="C923">
            <v>16490</v>
          </cell>
          <cell r="D923" t="str">
            <v>16490</v>
          </cell>
          <cell r="E923" t="str">
            <v>Transmission Construction Walpole</v>
          </cell>
          <cell r="H923" t="str">
            <v>120</v>
          </cell>
          <cell r="I923" t="str">
            <v>LT</v>
          </cell>
          <cell r="J923">
            <v>3207.79</v>
          </cell>
        </row>
        <row r="924">
          <cell r="A924" t="str">
            <v>O&amp;M</v>
          </cell>
          <cell r="C924">
            <v>16490</v>
          </cell>
          <cell r="D924" t="str">
            <v>16490</v>
          </cell>
          <cell r="E924" t="str">
            <v>Transmission Construction Walpole</v>
          </cell>
          <cell r="H924" t="str">
            <v>120</v>
          </cell>
          <cell r="I924" t="str">
            <v>TT</v>
          </cell>
          <cell r="J924">
            <v>234.29</v>
          </cell>
          <cell r="M924">
            <v>72009.73</v>
          </cell>
        </row>
        <row r="925">
          <cell r="A925" t="str">
            <v>O&amp;M</v>
          </cell>
          <cell r="C925">
            <v>16495</v>
          </cell>
          <cell r="D925" t="str">
            <v>16495</v>
          </cell>
          <cell r="E925" t="str">
            <v>Transmission Construction Waltham</v>
          </cell>
          <cell r="H925" t="str">
            <v>120</v>
          </cell>
          <cell r="I925" t="str">
            <v>BT</v>
          </cell>
          <cell r="J925">
            <v>34912.86</v>
          </cell>
          <cell r="K925">
            <v>210.82</v>
          </cell>
        </row>
        <row r="926">
          <cell r="A926" t="str">
            <v>CAP</v>
          </cell>
          <cell r="C926">
            <v>16495</v>
          </cell>
          <cell r="D926" t="str">
            <v>16495</v>
          </cell>
          <cell r="E926" t="str">
            <v>Transmission Construction Waltham</v>
          </cell>
          <cell r="H926" t="str">
            <v>120</v>
          </cell>
          <cell r="I926" t="str">
            <v>CB</v>
          </cell>
          <cell r="J926">
            <v>6610.95</v>
          </cell>
        </row>
        <row r="927">
          <cell r="A927" t="str">
            <v>CAP</v>
          </cell>
          <cell r="C927">
            <v>16495</v>
          </cell>
          <cell r="D927" t="str">
            <v>16495</v>
          </cell>
          <cell r="E927" t="str">
            <v>Transmission Construction Waltham</v>
          </cell>
          <cell r="H927" t="str">
            <v>120</v>
          </cell>
          <cell r="I927" t="str">
            <v>CI</v>
          </cell>
          <cell r="J927">
            <v>236245.49</v>
          </cell>
          <cell r="K927">
            <v>0</v>
          </cell>
        </row>
        <row r="928">
          <cell r="A928" t="str">
            <v>CAP</v>
          </cell>
          <cell r="C928">
            <v>16495</v>
          </cell>
          <cell r="D928" t="str">
            <v>16495</v>
          </cell>
          <cell r="E928" t="str">
            <v>Transmission Construction Waltham</v>
          </cell>
          <cell r="H928" t="str">
            <v>120</v>
          </cell>
          <cell r="I928" t="str">
            <v>CL</v>
          </cell>
          <cell r="J928">
            <v>15036.33</v>
          </cell>
        </row>
        <row r="929">
          <cell r="A929" t="str">
            <v>CAP</v>
          </cell>
          <cell r="C929">
            <v>16495</v>
          </cell>
          <cell r="D929" t="str">
            <v>16495</v>
          </cell>
          <cell r="E929" t="str">
            <v>Transmission Construction Waltham</v>
          </cell>
          <cell r="H929" t="str">
            <v>120</v>
          </cell>
          <cell r="I929" t="str">
            <v>CM</v>
          </cell>
          <cell r="J929">
            <v>36469.14</v>
          </cell>
          <cell r="K929">
            <v>0</v>
          </cell>
        </row>
        <row r="930">
          <cell r="A930" t="str">
            <v>CAP</v>
          </cell>
          <cell r="C930">
            <v>16495</v>
          </cell>
          <cell r="D930" t="str">
            <v>16495</v>
          </cell>
          <cell r="E930" t="str">
            <v>Transmission Construction Waltham</v>
          </cell>
          <cell r="H930" t="str">
            <v>120</v>
          </cell>
          <cell r="I930" t="str">
            <v>CO</v>
          </cell>
          <cell r="J930">
            <v>212.21</v>
          </cell>
        </row>
        <row r="931">
          <cell r="A931" t="str">
            <v>CAP</v>
          </cell>
          <cell r="C931">
            <v>16495</v>
          </cell>
          <cell r="D931" t="str">
            <v>16495</v>
          </cell>
          <cell r="E931" t="str">
            <v>Transmission Construction Waltham</v>
          </cell>
          <cell r="H931" t="str">
            <v>120</v>
          </cell>
          <cell r="I931" t="str">
            <v>CT</v>
          </cell>
          <cell r="J931">
            <v>9552.32</v>
          </cell>
          <cell r="K931">
            <v>598.32000000000005</v>
          </cell>
        </row>
        <row r="932">
          <cell r="A932" t="str">
            <v>O&amp;M</v>
          </cell>
          <cell r="C932">
            <v>16495</v>
          </cell>
          <cell r="D932" t="str">
            <v>16495</v>
          </cell>
          <cell r="E932" t="str">
            <v>Transmission Construction Waltham</v>
          </cell>
          <cell r="H932" t="str">
            <v>120</v>
          </cell>
          <cell r="I932" t="str">
            <v>IT</v>
          </cell>
          <cell r="J932">
            <v>147132.79</v>
          </cell>
          <cell r="K932">
            <v>-105619.15</v>
          </cell>
        </row>
        <row r="933">
          <cell r="A933" t="str">
            <v>O&amp;M</v>
          </cell>
          <cell r="C933">
            <v>16495</v>
          </cell>
          <cell r="D933" t="str">
            <v>16495</v>
          </cell>
          <cell r="E933" t="str">
            <v>Transmission Construction Waltham</v>
          </cell>
          <cell r="H933" t="str">
            <v>120</v>
          </cell>
          <cell r="I933" t="str">
            <v>LT</v>
          </cell>
          <cell r="J933">
            <v>94661.37</v>
          </cell>
          <cell r="K933">
            <v>602.36</v>
          </cell>
        </row>
        <row r="934">
          <cell r="A934" t="str">
            <v>O&amp;M</v>
          </cell>
          <cell r="C934">
            <v>16495</v>
          </cell>
          <cell r="D934" t="str">
            <v>16495</v>
          </cell>
          <cell r="E934" t="str">
            <v>Transmission Construction Waltham</v>
          </cell>
          <cell r="H934" t="str">
            <v>120</v>
          </cell>
          <cell r="I934" t="str">
            <v>MT</v>
          </cell>
          <cell r="J934">
            <v>2969.24</v>
          </cell>
        </row>
        <row r="935">
          <cell r="A935" t="str">
            <v>O&amp;M</v>
          </cell>
          <cell r="C935">
            <v>16495</v>
          </cell>
          <cell r="D935" t="str">
            <v>16495</v>
          </cell>
          <cell r="E935" t="str">
            <v>Transmission Construction Waltham</v>
          </cell>
          <cell r="H935" t="str">
            <v>120</v>
          </cell>
          <cell r="I935" t="str">
            <v>TT</v>
          </cell>
          <cell r="J935">
            <v>54093.07</v>
          </cell>
          <cell r="M935">
            <v>55677.05</v>
          </cell>
        </row>
        <row r="936">
          <cell r="A936" t="str">
            <v>O&amp;M</v>
          </cell>
          <cell r="B936" t="str">
            <v>Vaitkus,Paul D</v>
          </cell>
          <cell r="C936">
            <v>16500</v>
          </cell>
          <cell r="D936" t="str">
            <v>16500</v>
          </cell>
          <cell r="E936" t="str">
            <v>Engineering VP</v>
          </cell>
          <cell r="F936" t="str">
            <v>Engineering</v>
          </cell>
          <cell r="G936" t="str">
            <v>Engineering VP</v>
          </cell>
          <cell r="H936" t="str">
            <v>120</v>
          </cell>
          <cell r="I936" t="str">
            <v>BT</v>
          </cell>
          <cell r="L936">
            <v>1242.4000000000001</v>
          </cell>
        </row>
        <row r="937">
          <cell r="A937" t="str">
            <v>O&amp;M</v>
          </cell>
          <cell r="B937" t="str">
            <v>Vaitkus,Paul D</v>
          </cell>
          <cell r="C937">
            <v>16500</v>
          </cell>
          <cell r="D937" t="str">
            <v>16500</v>
          </cell>
          <cell r="E937" t="str">
            <v>G8 - Asset Management VP</v>
          </cell>
          <cell r="F937" t="str">
            <v>Engineering</v>
          </cell>
          <cell r="G937" t="str">
            <v>Engineering VP</v>
          </cell>
          <cell r="H937" t="str">
            <v>120</v>
          </cell>
          <cell r="I937" t="str">
            <v>BT</v>
          </cell>
          <cell r="J937">
            <v>67609.899999999994</v>
          </cell>
          <cell r="K937">
            <v>40527.46</v>
          </cell>
          <cell r="M937">
            <v>21295.45</v>
          </cell>
        </row>
        <row r="938">
          <cell r="A938" t="str">
            <v>O&amp;M</v>
          </cell>
          <cell r="B938" t="str">
            <v>Vaitkus,Paul D</v>
          </cell>
          <cell r="C938">
            <v>16500</v>
          </cell>
          <cell r="D938" t="str">
            <v>16500</v>
          </cell>
          <cell r="E938" t="str">
            <v>Engineering VP</v>
          </cell>
          <cell r="F938" t="str">
            <v>Engineering</v>
          </cell>
          <cell r="G938" t="str">
            <v>Engineering VP</v>
          </cell>
          <cell r="H938" t="str">
            <v>120</v>
          </cell>
          <cell r="I938" t="str">
            <v>IT</v>
          </cell>
          <cell r="L938">
            <v>-4661.4399999999996</v>
          </cell>
        </row>
        <row r="939">
          <cell r="A939" t="str">
            <v>O&amp;M</v>
          </cell>
          <cell r="B939" t="str">
            <v>Vaitkus,Paul D</v>
          </cell>
          <cell r="C939">
            <v>16500</v>
          </cell>
          <cell r="D939" t="str">
            <v>16500</v>
          </cell>
          <cell r="E939" t="str">
            <v>G8 - Asset Management VP</v>
          </cell>
          <cell r="F939" t="str">
            <v>Engineering</v>
          </cell>
          <cell r="G939" t="str">
            <v>Engineering VP</v>
          </cell>
          <cell r="H939" t="str">
            <v>120</v>
          </cell>
          <cell r="I939" t="str">
            <v>IT</v>
          </cell>
          <cell r="J939">
            <v>-8438.51</v>
          </cell>
          <cell r="K939">
            <v>844286.67</v>
          </cell>
        </row>
        <row r="940">
          <cell r="A940" t="str">
            <v>O&amp;M</v>
          </cell>
          <cell r="B940" t="str">
            <v>Vaitkus,Paul D</v>
          </cell>
          <cell r="C940">
            <v>16500</v>
          </cell>
          <cell r="D940" t="str">
            <v>16500</v>
          </cell>
          <cell r="E940" t="str">
            <v>Engineering VP</v>
          </cell>
          <cell r="F940" t="str">
            <v>Engineering</v>
          </cell>
          <cell r="G940" t="str">
            <v>Engineering VP</v>
          </cell>
          <cell r="H940" t="str">
            <v>120</v>
          </cell>
          <cell r="I940" t="str">
            <v>LT</v>
          </cell>
          <cell r="L940">
            <v>3549.6</v>
          </cell>
          <cell r="M940">
            <v>3522.07</v>
          </cell>
        </row>
        <row r="941">
          <cell r="A941" t="str">
            <v>O&amp;M</v>
          </cell>
          <cell r="B941" t="str">
            <v>Vaitkus,Paul D</v>
          </cell>
          <cell r="C941">
            <v>16500</v>
          </cell>
          <cell r="D941" t="str">
            <v>16500</v>
          </cell>
          <cell r="E941" t="str">
            <v>G8 - Asset Management VP</v>
          </cell>
          <cell r="F941" t="str">
            <v>Engineering</v>
          </cell>
          <cell r="G941" t="str">
            <v>Engineering VP</v>
          </cell>
          <cell r="H941" t="str">
            <v>120</v>
          </cell>
          <cell r="I941" t="str">
            <v>LT</v>
          </cell>
          <cell r="J941">
            <v>229816.47</v>
          </cell>
          <cell r="K941">
            <v>114688.97</v>
          </cell>
          <cell r="M941">
            <v>134980.51</v>
          </cell>
        </row>
        <row r="942">
          <cell r="A942" t="str">
            <v>O&amp;M</v>
          </cell>
          <cell r="B942" t="str">
            <v>Vaitkus,Paul D</v>
          </cell>
          <cell r="C942">
            <v>16500</v>
          </cell>
          <cell r="D942" t="str">
            <v>16500</v>
          </cell>
          <cell r="E942" t="str">
            <v>Engineering VP</v>
          </cell>
          <cell r="F942" t="str">
            <v>Engineering</v>
          </cell>
          <cell r="G942" t="str">
            <v>Engineering VP</v>
          </cell>
          <cell r="H942" t="str">
            <v>120</v>
          </cell>
          <cell r="I942" t="str">
            <v>MT</v>
          </cell>
        </row>
        <row r="943">
          <cell r="A943" t="str">
            <v>O&amp;M</v>
          </cell>
          <cell r="B943" t="str">
            <v>Vaitkus,Paul D</v>
          </cell>
          <cell r="C943">
            <v>16500</v>
          </cell>
          <cell r="D943" t="str">
            <v>16500</v>
          </cell>
          <cell r="E943" t="str">
            <v>Engineering VP</v>
          </cell>
          <cell r="F943" t="str">
            <v>Engineering</v>
          </cell>
          <cell r="G943" t="str">
            <v>Engineering VP</v>
          </cell>
          <cell r="H943" t="str">
            <v>120</v>
          </cell>
          <cell r="I943" t="str">
            <v>OT</v>
          </cell>
          <cell r="L943">
            <v>10791.97</v>
          </cell>
        </row>
        <row r="944">
          <cell r="A944" t="str">
            <v>O&amp;M</v>
          </cell>
          <cell r="B944" t="str">
            <v>Vaitkus,Paul D</v>
          </cell>
          <cell r="C944">
            <v>16500</v>
          </cell>
          <cell r="D944" t="str">
            <v>16500</v>
          </cell>
          <cell r="E944" t="str">
            <v>G8 - Asset Management VP</v>
          </cell>
          <cell r="F944" t="str">
            <v>Engineering</v>
          </cell>
          <cell r="G944" t="str">
            <v>Engineering VP</v>
          </cell>
          <cell r="H944" t="str">
            <v>120</v>
          </cell>
          <cell r="I944" t="str">
            <v>OT</v>
          </cell>
          <cell r="J944">
            <v>25345.59</v>
          </cell>
          <cell r="K944">
            <v>19001.14</v>
          </cell>
        </row>
        <row r="945">
          <cell r="A945" t="str">
            <v>O&amp;M</v>
          </cell>
          <cell r="B945" t="str">
            <v>Vaitkus,Paul D</v>
          </cell>
          <cell r="C945">
            <v>16500</v>
          </cell>
          <cell r="D945" t="str">
            <v>16500</v>
          </cell>
          <cell r="E945" t="str">
            <v>Engineering VP</v>
          </cell>
          <cell r="F945" t="str">
            <v>Engineering</v>
          </cell>
          <cell r="G945" t="str">
            <v>Engineering VP</v>
          </cell>
          <cell r="H945" t="str">
            <v>120</v>
          </cell>
          <cell r="I945" t="str">
            <v>TT</v>
          </cell>
        </row>
        <row r="946">
          <cell r="A946" t="str">
            <v>O&amp;M</v>
          </cell>
          <cell r="B946" t="str">
            <v>Vaitkus,Paul D</v>
          </cell>
          <cell r="C946">
            <v>16500</v>
          </cell>
          <cell r="D946" t="str">
            <v>16500</v>
          </cell>
          <cell r="E946" t="str">
            <v>G8 - Asset Management VP</v>
          </cell>
          <cell r="F946" t="str">
            <v>Engineering</v>
          </cell>
          <cell r="G946" t="str">
            <v>Engineering VP</v>
          </cell>
          <cell r="H946" t="str">
            <v>120</v>
          </cell>
          <cell r="I946" t="str">
            <v>TT</v>
          </cell>
          <cell r="K946">
            <v>116.47</v>
          </cell>
          <cell r="M946">
            <v>10483.790000000001</v>
          </cell>
        </row>
        <row r="947">
          <cell r="A947" t="str">
            <v>O&amp;M</v>
          </cell>
          <cell r="B947" t="str">
            <v>Sullivan,Gregory R</v>
          </cell>
          <cell r="C947">
            <v>16505</v>
          </cell>
          <cell r="D947" t="str">
            <v>16505</v>
          </cell>
          <cell r="E947" t="str">
            <v>Asset Strategy Transmission</v>
          </cell>
          <cell r="F947" t="str">
            <v>Engineering</v>
          </cell>
          <cell r="G947" t="str">
            <v>Transmission Engineering</v>
          </cell>
          <cell r="H947" t="str">
            <v>120</v>
          </cell>
          <cell r="I947" t="str">
            <v>BT</v>
          </cell>
          <cell r="J947">
            <v>58334.12</v>
          </cell>
          <cell r="K947">
            <v>62628.98</v>
          </cell>
          <cell r="M947">
            <v>21941.11</v>
          </cell>
        </row>
        <row r="948">
          <cell r="A948" t="str">
            <v>O&amp;M</v>
          </cell>
          <cell r="B948" t="str">
            <v>Sullivan,Gregory R</v>
          </cell>
          <cell r="C948">
            <v>16505</v>
          </cell>
          <cell r="D948" t="str">
            <v>16505</v>
          </cell>
          <cell r="E948" t="str">
            <v>Transmission Engineering</v>
          </cell>
          <cell r="F948" t="str">
            <v>Engineering</v>
          </cell>
          <cell r="G948" t="str">
            <v>Transmission Engineering</v>
          </cell>
          <cell r="H948" t="str">
            <v>120</v>
          </cell>
          <cell r="I948" t="str">
            <v>BT</v>
          </cell>
          <cell r="L948">
            <v>15826.24</v>
          </cell>
          <cell r="M948">
            <v>27055.65</v>
          </cell>
        </row>
        <row r="949">
          <cell r="A949" t="str">
            <v>CAP</v>
          </cell>
          <cell r="B949" t="str">
            <v>Sullivan,Gregory R</v>
          </cell>
          <cell r="C949">
            <v>16505</v>
          </cell>
          <cell r="D949" t="str">
            <v>16505</v>
          </cell>
          <cell r="E949" t="str">
            <v>Asset Strategy Transmission</v>
          </cell>
          <cell r="F949" t="str">
            <v>Engineering</v>
          </cell>
          <cell r="G949" t="str">
            <v>Transmission Engineering</v>
          </cell>
          <cell r="H949" t="str">
            <v>120</v>
          </cell>
          <cell r="I949" t="str">
            <v>CB</v>
          </cell>
          <cell r="J949">
            <v>8016.9</v>
          </cell>
        </row>
        <row r="950">
          <cell r="A950" t="str">
            <v>CAP</v>
          </cell>
          <cell r="B950" t="str">
            <v>Sullivan,Gregory R</v>
          </cell>
          <cell r="C950">
            <v>16505</v>
          </cell>
          <cell r="D950" t="str">
            <v>16505</v>
          </cell>
          <cell r="E950" t="str">
            <v>Transmission Engineering</v>
          </cell>
          <cell r="F950" t="str">
            <v>Engineering</v>
          </cell>
          <cell r="G950" t="str">
            <v>Transmission Engineering</v>
          </cell>
          <cell r="H950" t="str">
            <v>120</v>
          </cell>
          <cell r="I950" t="str">
            <v>CB</v>
          </cell>
        </row>
        <row r="951">
          <cell r="A951" t="str">
            <v>CAP</v>
          </cell>
          <cell r="B951" t="str">
            <v>Sullivan,Gregory R</v>
          </cell>
          <cell r="C951">
            <v>16505</v>
          </cell>
          <cell r="D951" t="str">
            <v>16505</v>
          </cell>
          <cell r="E951" t="str">
            <v>Asset Strategy Transmission</v>
          </cell>
          <cell r="F951" t="str">
            <v>Engineering</v>
          </cell>
          <cell r="G951" t="str">
            <v>Transmission Engineering</v>
          </cell>
          <cell r="H951" t="str">
            <v>120</v>
          </cell>
          <cell r="I951" t="str">
            <v>CI</v>
          </cell>
          <cell r="J951">
            <v>80.84</v>
          </cell>
        </row>
        <row r="952">
          <cell r="A952" t="str">
            <v>CAP</v>
          </cell>
          <cell r="B952" t="str">
            <v>Sullivan,Gregory R</v>
          </cell>
          <cell r="C952">
            <v>16505</v>
          </cell>
          <cell r="D952" t="str">
            <v>16505</v>
          </cell>
          <cell r="E952" t="str">
            <v>Asset Strategy Transmission</v>
          </cell>
          <cell r="F952" t="str">
            <v>Engineering</v>
          </cell>
          <cell r="G952" t="str">
            <v>Transmission Engineering</v>
          </cell>
          <cell r="H952" t="str">
            <v>120</v>
          </cell>
          <cell r="I952" t="str">
            <v>CL</v>
          </cell>
          <cell r="J952">
            <v>18463.400000000001</v>
          </cell>
        </row>
        <row r="953">
          <cell r="A953" t="str">
            <v>CAP</v>
          </cell>
          <cell r="B953" t="str">
            <v>Sullivan,Gregory R</v>
          </cell>
          <cell r="C953">
            <v>16505</v>
          </cell>
          <cell r="D953" t="str">
            <v>16505</v>
          </cell>
          <cell r="E953" t="str">
            <v>Transmission Engineering</v>
          </cell>
          <cell r="F953" t="str">
            <v>Engineering</v>
          </cell>
          <cell r="G953" t="str">
            <v>Transmission Engineering</v>
          </cell>
          <cell r="H953" t="str">
            <v>120</v>
          </cell>
          <cell r="I953" t="str">
            <v>CL</v>
          </cell>
          <cell r="M953">
            <v>5033138.62</v>
          </cell>
        </row>
        <row r="954">
          <cell r="A954" t="str">
            <v>CAP</v>
          </cell>
          <cell r="B954" t="str">
            <v>Sullivan,Gregory R</v>
          </cell>
          <cell r="C954">
            <v>16505</v>
          </cell>
          <cell r="D954" t="str">
            <v>16505</v>
          </cell>
          <cell r="E954" t="str">
            <v>Asset Strategy Transmission</v>
          </cell>
          <cell r="F954" t="str">
            <v>Engineering</v>
          </cell>
          <cell r="G954" t="str">
            <v>Transmission Engineering</v>
          </cell>
          <cell r="H954" t="str">
            <v>120</v>
          </cell>
          <cell r="I954" t="str">
            <v>CT</v>
          </cell>
          <cell r="J954">
            <v>16628.64</v>
          </cell>
        </row>
        <row r="955">
          <cell r="A955" t="str">
            <v>CAP</v>
          </cell>
          <cell r="B955" t="str">
            <v>Sullivan,Gregory R</v>
          </cell>
          <cell r="C955">
            <v>16505</v>
          </cell>
          <cell r="D955" t="str">
            <v>16505</v>
          </cell>
          <cell r="E955" t="str">
            <v>Transmission Engineering</v>
          </cell>
          <cell r="F955" t="str">
            <v>Engineering</v>
          </cell>
          <cell r="G955" t="str">
            <v>Transmission Engineering</v>
          </cell>
          <cell r="H955" t="str">
            <v>120</v>
          </cell>
          <cell r="I955" t="str">
            <v>CT</v>
          </cell>
          <cell r="M955">
            <v>5714.91</v>
          </cell>
        </row>
        <row r="956">
          <cell r="A956" t="str">
            <v>O&amp;M</v>
          </cell>
          <cell r="B956" t="str">
            <v>Sullivan,Gregory R</v>
          </cell>
          <cell r="C956">
            <v>16505</v>
          </cell>
          <cell r="D956" t="str">
            <v>16505</v>
          </cell>
          <cell r="E956" t="str">
            <v>Asset Strategy Transmission</v>
          </cell>
          <cell r="F956" t="str">
            <v>Engineering</v>
          </cell>
          <cell r="G956" t="str">
            <v>Transmission Engineering</v>
          </cell>
          <cell r="H956" t="str">
            <v>120</v>
          </cell>
          <cell r="I956" t="str">
            <v>IT</v>
          </cell>
          <cell r="J956">
            <v>373547.39</v>
          </cell>
          <cell r="K956">
            <v>272653.34999999998</v>
          </cell>
        </row>
        <row r="957">
          <cell r="A957" t="str">
            <v>O&amp;M</v>
          </cell>
          <cell r="B957" t="str">
            <v>Sullivan,Gregory R</v>
          </cell>
          <cell r="C957">
            <v>16505</v>
          </cell>
          <cell r="D957" t="str">
            <v>16505</v>
          </cell>
          <cell r="E957" t="str">
            <v>Transmission Engineering</v>
          </cell>
          <cell r="F957" t="str">
            <v>Engineering</v>
          </cell>
          <cell r="G957" t="str">
            <v>Transmission Engineering</v>
          </cell>
          <cell r="H957" t="str">
            <v>120</v>
          </cell>
          <cell r="I957" t="str">
            <v>IT</v>
          </cell>
          <cell r="L957">
            <v>271832.09999999998</v>
          </cell>
        </row>
        <row r="958">
          <cell r="A958" t="str">
            <v>O&amp;M</v>
          </cell>
          <cell r="B958" t="str">
            <v>Sullivan,Gregory R</v>
          </cell>
          <cell r="C958">
            <v>16505</v>
          </cell>
          <cell r="D958" t="str">
            <v>16505</v>
          </cell>
          <cell r="E958" t="str">
            <v>Asset Strategy Transmission</v>
          </cell>
          <cell r="F958" t="str">
            <v>Engineering</v>
          </cell>
          <cell r="G958" t="str">
            <v>Transmission Engineering</v>
          </cell>
          <cell r="H958" t="str">
            <v>120</v>
          </cell>
          <cell r="I958" t="str">
            <v>LT</v>
          </cell>
          <cell r="J958">
            <v>178746.06</v>
          </cell>
          <cell r="K958">
            <v>182135.64</v>
          </cell>
          <cell r="M958">
            <v>5062.9799999999996</v>
          </cell>
        </row>
        <row r="959">
          <cell r="A959" t="str">
            <v>O&amp;M</v>
          </cell>
          <cell r="B959" t="str">
            <v>Sullivan,Gregory R</v>
          </cell>
          <cell r="C959">
            <v>16505</v>
          </cell>
          <cell r="D959" t="str">
            <v>16505</v>
          </cell>
          <cell r="E959" t="str">
            <v>Transmission Engineering</v>
          </cell>
          <cell r="F959" t="str">
            <v>Engineering</v>
          </cell>
          <cell r="G959" t="str">
            <v>Transmission Engineering</v>
          </cell>
          <cell r="H959" t="str">
            <v>120</v>
          </cell>
          <cell r="I959" t="str">
            <v>LT</v>
          </cell>
          <cell r="L959">
            <v>39813.06</v>
          </cell>
          <cell r="M959">
            <v>410.84</v>
          </cell>
        </row>
        <row r="960">
          <cell r="A960" t="str">
            <v>O&amp;M</v>
          </cell>
          <cell r="B960" t="str">
            <v>Sullivan,Gregory R</v>
          </cell>
          <cell r="C960">
            <v>16505</v>
          </cell>
          <cell r="D960" t="str">
            <v>16505</v>
          </cell>
          <cell r="E960" t="str">
            <v>Asset Strategy Transmission</v>
          </cell>
          <cell r="F960" t="str">
            <v>Engineering</v>
          </cell>
          <cell r="G960" t="str">
            <v>Transmission Engineering</v>
          </cell>
          <cell r="H960" t="str">
            <v>120</v>
          </cell>
          <cell r="I960" t="str">
            <v>OT</v>
          </cell>
          <cell r="J960">
            <v>7474.55</v>
          </cell>
        </row>
        <row r="961">
          <cell r="A961" t="str">
            <v>O&amp;M</v>
          </cell>
          <cell r="B961" t="str">
            <v>Sullivan,Gregory R</v>
          </cell>
          <cell r="C961">
            <v>16505</v>
          </cell>
          <cell r="D961" t="str">
            <v>16505</v>
          </cell>
          <cell r="E961" t="str">
            <v>Transmission Engineering</v>
          </cell>
          <cell r="F961" t="str">
            <v>Engineering</v>
          </cell>
          <cell r="G961" t="str">
            <v>Transmission Engineering</v>
          </cell>
          <cell r="H961" t="str">
            <v>120</v>
          </cell>
          <cell r="I961" t="str">
            <v>OT</v>
          </cell>
          <cell r="M961">
            <v>3715.98</v>
          </cell>
        </row>
        <row r="962">
          <cell r="A962" t="str">
            <v>O&amp;M</v>
          </cell>
          <cell r="B962" t="str">
            <v>Sullivan,Gregory R</v>
          </cell>
          <cell r="C962">
            <v>16505</v>
          </cell>
          <cell r="D962" t="str">
            <v>16505</v>
          </cell>
          <cell r="E962" t="str">
            <v>Asset Strategy Transmission</v>
          </cell>
          <cell r="F962" t="str">
            <v>Engineering</v>
          </cell>
          <cell r="G962" t="str">
            <v>Transmission Engineering</v>
          </cell>
          <cell r="H962" t="str">
            <v>120</v>
          </cell>
          <cell r="I962" t="str">
            <v>TT</v>
          </cell>
          <cell r="J962">
            <v>2987.44</v>
          </cell>
          <cell r="K962">
            <v>1178.07</v>
          </cell>
          <cell r="M962">
            <v>62624.29</v>
          </cell>
        </row>
        <row r="963">
          <cell r="A963" t="str">
            <v>O&amp;M</v>
          </cell>
          <cell r="B963" t="str">
            <v>Sullivan,Gregory R</v>
          </cell>
          <cell r="C963">
            <v>16505</v>
          </cell>
          <cell r="D963" t="str">
            <v>16505</v>
          </cell>
          <cell r="E963" t="str">
            <v>Transmission Engineering</v>
          </cell>
          <cell r="F963" t="str">
            <v>Engineering</v>
          </cell>
          <cell r="G963" t="str">
            <v>Transmission Engineering</v>
          </cell>
          <cell r="H963" t="str">
            <v>120</v>
          </cell>
          <cell r="I963" t="str">
            <v>TT</v>
          </cell>
          <cell r="L963">
            <v>-35.97</v>
          </cell>
          <cell r="M963">
            <v>66984.94</v>
          </cell>
        </row>
        <row r="964">
          <cell r="A964" t="str">
            <v>O&amp;M</v>
          </cell>
          <cell r="B964" t="str">
            <v>Schweiger,Werner J</v>
          </cell>
          <cell r="C964">
            <v>16510</v>
          </cell>
          <cell r="D964" t="str">
            <v>16510</v>
          </cell>
          <cell r="E964" t="str">
            <v>S7 - Investment Planning</v>
          </cell>
          <cell r="F964" t="str">
            <v>Ops SVP</v>
          </cell>
          <cell r="G964" t="str">
            <v>Investment Planning</v>
          </cell>
          <cell r="H964" t="str">
            <v>120</v>
          </cell>
          <cell r="I964" t="str">
            <v>BT</v>
          </cell>
          <cell r="J964">
            <v>145514.63</v>
          </cell>
          <cell r="K964">
            <v>154768.67000000001</v>
          </cell>
          <cell r="L964">
            <v>11342.76</v>
          </cell>
          <cell r="M964">
            <v>56521.18</v>
          </cell>
        </row>
        <row r="965">
          <cell r="A965" t="str">
            <v>CAP</v>
          </cell>
          <cell r="B965" t="str">
            <v>Schweiger,Werner J</v>
          </cell>
          <cell r="C965">
            <v>16510</v>
          </cell>
          <cell r="D965" t="str">
            <v>16510</v>
          </cell>
          <cell r="E965" t="str">
            <v>S7 - Investment Planning</v>
          </cell>
          <cell r="F965" t="str">
            <v>Ops SVP</v>
          </cell>
          <cell r="G965" t="str">
            <v>Investment Planning</v>
          </cell>
          <cell r="H965" t="str">
            <v>120</v>
          </cell>
          <cell r="I965" t="str">
            <v>CI</v>
          </cell>
          <cell r="J965">
            <v>0</v>
          </cell>
        </row>
        <row r="966">
          <cell r="A966" t="str">
            <v>O&amp;M</v>
          </cell>
          <cell r="B966" t="str">
            <v>Schweiger,Werner J</v>
          </cell>
          <cell r="C966">
            <v>16510</v>
          </cell>
          <cell r="D966" t="str">
            <v>16510</v>
          </cell>
          <cell r="E966" t="str">
            <v>S7 - Investment Planning</v>
          </cell>
          <cell r="F966" t="str">
            <v>Ops SVP</v>
          </cell>
          <cell r="G966" t="str">
            <v>Investment Planning</v>
          </cell>
          <cell r="H966" t="str">
            <v>120</v>
          </cell>
          <cell r="I966" t="str">
            <v>IT</v>
          </cell>
          <cell r="J966">
            <v>35900.76</v>
          </cell>
          <cell r="K966">
            <v>11478.84</v>
          </cell>
          <cell r="L966">
            <v>3344.21</v>
          </cell>
        </row>
        <row r="967">
          <cell r="A967" t="str">
            <v>O&amp;M</v>
          </cell>
          <cell r="B967" t="str">
            <v>Schweiger,Werner J</v>
          </cell>
          <cell r="C967">
            <v>16510</v>
          </cell>
          <cell r="D967" t="str">
            <v>16510</v>
          </cell>
          <cell r="E967" t="str">
            <v>S7 - Investment Planning</v>
          </cell>
          <cell r="F967" t="str">
            <v>Ops SVP</v>
          </cell>
          <cell r="G967" t="str">
            <v>Investment Planning</v>
          </cell>
          <cell r="H967" t="str">
            <v>120</v>
          </cell>
          <cell r="I967" t="str">
            <v>LT</v>
          </cell>
          <cell r="J967">
            <v>410179.88</v>
          </cell>
          <cell r="K967">
            <v>446541.27</v>
          </cell>
          <cell r="L967">
            <v>32408.12</v>
          </cell>
          <cell r="M967">
            <v>3237</v>
          </cell>
        </row>
        <row r="968">
          <cell r="A968" t="str">
            <v>O&amp;M</v>
          </cell>
          <cell r="B968" t="str">
            <v>Schweiger,Werner J</v>
          </cell>
          <cell r="C968">
            <v>16510</v>
          </cell>
          <cell r="D968" t="str">
            <v>16510</v>
          </cell>
          <cell r="E968" t="str">
            <v>S7 - Investment Planning</v>
          </cell>
          <cell r="F968" t="str">
            <v>Ops SVP</v>
          </cell>
          <cell r="G968" t="str">
            <v>Investment Planning</v>
          </cell>
          <cell r="H968" t="str">
            <v>120</v>
          </cell>
          <cell r="I968" t="str">
            <v>OT</v>
          </cell>
          <cell r="J968">
            <v>4129.04</v>
          </cell>
          <cell r="M968">
            <v>419.68</v>
          </cell>
        </row>
        <row r="969">
          <cell r="A969" t="str">
            <v>O&amp;M</v>
          </cell>
          <cell r="B969" t="str">
            <v>Schweiger,Werner J</v>
          </cell>
          <cell r="C969">
            <v>16510</v>
          </cell>
          <cell r="D969" t="str">
            <v>16510</v>
          </cell>
          <cell r="E969" t="str">
            <v>S7 - Investment Planning</v>
          </cell>
          <cell r="F969" t="str">
            <v>Ops SVP</v>
          </cell>
          <cell r="G969" t="str">
            <v>Investment Planning</v>
          </cell>
          <cell r="H969" t="str">
            <v>120</v>
          </cell>
          <cell r="I969" t="str">
            <v>TT</v>
          </cell>
          <cell r="J969">
            <v>12483.39</v>
          </cell>
          <cell r="K969">
            <v>83.48</v>
          </cell>
          <cell r="M969">
            <v>87944.37</v>
          </cell>
        </row>
        <row r="970">
          <cell r="A970" t="str">
            <v>O&amp;M</v>
          </cell>
          <cell r="B970" t="str">
            <v>Sullivan,Gregory R</v>
          </cell>
          <cell r="C970">
            <v>16515</v>
          </cell>
          <cell r="D970" t="str">
            <v>16515</v>
          </cell>
          <cell r="E970" t="str">
            <v>Transmission Lines</v>
          </cell>
          <cell r="F970" t="str">
            <v>Engineering</v>
          </cell>
          <cell r="G970" t="str">
            <v>Transmission Lines</v>
          </cell>
          <cell r="H970" t="str">
            <v>120</v>
          </cell>
          <cell r="I970" t="str">
            <v>BT</v>
          </cell>
          <cell r="J970">
            <v>104091.1</v>
          </cell>
          <cell r="K970">
            <v>95649.27</v>
          </cell>
          <cell r="L970">
            <v>23737.93</v>
          </cell>
        </row>
        <row r="971">
          <cell r="A971" t="str">
            <v>CAP</v>
          </cell>
          <cell r="B971" t="str">
            <v>Sullivan,Gregory R</v>
          </cell>
          <cell r="C971">
            <v>16515</v>
          </cell>
          <cell r="D971" t="str">
            <v>16515</v>
          </cell>
          <cell r="E971" t="str">
            <v>Transmission Lines</v>
          </cell>
          <cell r="F971" t="str">
            <v>Engineering</v>
          </cell>
          <cell r="G971" t="str">
            <v>Transmission Lines</v>
          </cell>
          <cell r="H971" t="str">
            <v>120</v>
          </cell>
          <cell r="I971" t="str">
            <v>CB</v>
          </cell>
          <cell r="J971">
            <v>85700.03</v>
          </cell>
          <cell r="K971">
            <v>42126.25</v>
          </cell>
          <cell r="L971">
            <v>66087.509999999995</v>
          </cell>
        </row>
        <row r="972">
          <cell r="A972" t="str">
            <v>CAP</v>
          </cell>
          <cell r="B972" t="str">
            <v>Sullivan,Gregory R</v>
          </cell>
          <cell r="C972">
            <v>16515</v>
          </cell>
          <cell r="D972" t="str">
            <v>16515</v>
          </cell>
          <cell r="E972" t="str">
            <v>Transmission Lines</v>
          </cell>
          <cell r="F972" t="str">
            <v>Engineering</v>
          </cell>
          <cell r="G972" t="str">
            <v>Transmission Lines</v>
          </cell>
          <cell r="H972" t="str">
            <v>120</v>
          </cell>
          <cell r="I972" t="str">
            <v>CI</v>
          </cell>
          <cell r="J972">
            <v>1364881.2</v>
          </cell>
          <cell r="K972">
            <v>2847396.1</v>
          </cell>
          <cell r="L972">
            <v>1031709.85</v>
          </cell>
        </row>
        <row r="973">
          <cell r="A973" t="str">
            <v>CAP</v>
          </cell>
          <cell r="B973" t="str">
            <v>Sullivan,Gregory R</v>
          </cell>
          <cell r="C973">
            <v>16515</v>
          </cell>
          <cell r="D973" t="str">
            <v>16515</v>
          </cell>
          <cell r="E973" t="str">
            <v>Transmission Lines</v>
          </cell>
          <cell r="F973" t="str">
            <v>Engineering</v>
          </cell>
          <cell r="G973" t="str">
            <v>Transmission Lines</v>
          </cell>
          <cell r="H973" t="str">
            <v>120</v>
          </cell>
          <cell r="I973" t="str">
            <v>CL</v>
          </cell>
          <cell r="J973">
            <v>197022.4</v>
          </cell>
          <cell r="K973">
            <v>137012.1</v>
          </cell>
          <cell r="L973">
            <v>155867.75</v>
          </cell>
        </row>
        <row r="974">
          <cell r="A974" t="str">
            <v>CAP</v>
          </cell>
          <cell r="B974" t="str">
            <v>Sullivan,Gregory R</v>
          </cell>
          <cell r="C974">
            <v>16515</v>
          </cell>
          <cell r="D974" t="str">
            <v>16515</v>
          </cell>
          <cell r="E974" t="str">
            <v>Transmission Lines</v>
          </cell>
          <cell r="F974" t="str">
            <v>Engineering</v>
          </cell>
          <cell r="G974" t="str">
            <v>Transmission Lines</v>
          </cell>
          <cell r="H974" t="str">
            <v>120</v>
          </cell>
          <cell r="I974" t="str">
            <v>CM</v>
          </cell>
          <cell r="J974">
            <v>299435.2</v>
          </cell>
          <cell r="K974">
            <v>171434.25</v>
          </cell>
          <cell r="L974">
            <v>252841.89</v>
          </cell>
          <cell r="M974">
            <v>0</v>
          </cell>
        </row>
        <row r="975">
          <cell r="A975" t="str">
            <v>CAP</v>
          </cell>
          <cell r="B975" t="str">
            <v>Sullivan,Gregory R</v>
          </cell>
          <cell r="C975">
            <v>16515</v>
          </cell>
          <cell r="D975" t="str">
            <v>16515</v>
          </cell>
          <cell r="E975" t="str">
            <v>Transmission Lines</v>
          </cell>
          <cell r="F975" t="str">
            <v>Engineering</v>
          </cell>
          <cell r="G975" t="str">
            <v>Transmission Lines</v>
          </cell>
          <cell r="H975" t="str">
            <v>120</v>
          </cell>
          <cell r="I975" t="str">
            <v>CO</v>
          </cell>
          <cell r="L975">
            <v>12029905.24</v>
          </cell>
        </row>
        <row r="976">
          <cell r="A976" t="str">
            <v>CAP</v>
          </cell>
          <cell r="B976" t="str">
            <v>Sullivan,Gregory R</v>
          </cell>
          <cell r="C976">
            <v>16515</v>
          </cell>
          <cell r="D976" t="str">
            <v>16515</v>
          </cell>
          <cell r="E976" t="str">
            <v>Transmission Lines</v>
          </cell>
          <cell r="F976" t="str">
            <v>Engineering</v>
          </cell>
          <cell r="G976" t="str">
            <v>Transmission Lines</v>
          </cell>
          <cell r="H976" t="str">
            <v>120</v>
          </cell>
          <cell r="I976" t="str">
            <v>CT</v>
          </cell>
          <cell r="J976">
            <v>23885.75</v>
          </cell>
          <cell r="K976">
            <v>115155.56</v>
          </cell>
          <cell r="L976">
            <v>198549.28</v>
          </cell>
          <cell r="M976">
            <v>9371.0400000000009</v>
          </cell>
        </row>
        <row r="977">
          <cell r="A977" t="str">
            <v>O&amp;M</v>
          </cell>
          <cell r="B977" t="str">
            <v>Sullivan,Gregory R</v>
          </cell>
          <cell r="C977">
            <v>16515</v>
          </cell>
          <cell r="D977" t="str">
            <v>16515</v>
          </cell>
          <cell r="E977" t="str">
            <v>Transmission Lines</v>
          </cell>
          <cell r="F977" t="str">
            <v>Engineering</v>
          </cell>
          <cell r="G977" t="str">
            <v>Transmission Lines</v>
          </cell>
          <cell r="H977" t="str">
            <v>120</v>
          </cell>
          <cell r="I977" t="str">
            <v>IT</v>
          </cell>
          <cell r="J977">
            <v>172988.72</v>
          </cell>
          <cell r="K977">
            <v>261056.32</v>
          </cell>
          <cell r="L977">
            <v>151941.72</v>
          </cell>
        </row>
        <row r="978">
          <cell r="A978" t="str">
            <v>O&amp;M</v>
          </cell>
          <cell r="B978" t="str">
            <v>Sullivan,Gregory R</v>
          </cell>
          <cell r="C978">
            <v>16515</v>
          </cell>
          <cell r="D978" t="str">
            <v>16515</v>
          </cell>
          <cell r="E978" t="str">
            <v>Transmission Lines</v>
          </cell>
          <cell r="F978" t="str">
            <v>Engineering</v>
          </cell>
          <cell r="G978" t="str">
            <v>Transmission Lines</v>
          </cell>
          <cell r="H978" t="str">
            <v>120</v>
          </cell>
          <cell r="I978" t="str">
            <v>LT</v>
          </cell>
          <cell r="J978">
            <v>315032.05</v>
          </cell>
          <cell r="K978">
            <v>280016.46000000002</v>
          </cell>
          <cell r="L978">
            <v>70656.33</v>
          </cell>
          <cell r="M978">
            <v>4818.05</v>
          </cell>
        </row>
        <row r="979">
          <cell r="A979" t="str">
            <v>O&amp;M</v>
          </cell>
          <cell r="B979" t="str">
            <v>Sullivan,Gregory R</v>
          </cell>
          <cell r="C979">
            <v>16515</v>
          </cell>
          <cell r="D979" t="str">
            <v>16515</v>
          </cell>
          <cell r="E979" t="str">
            <v>Transmission Lines</v>
          </cell>
          <cell r="F979" t="str">
            <v>Engineering</v>
          </cell>
          <cell r="G979" t="str">
            <v>Transmission Lines</v>
          </cell>
          <cell r="H979" t="str">
            <v>120</v>
          </cell>
          <cell r="I979" t="str">
            <v>MT</v>
          </cell>
          <cell r="J979">
            <v>11.39</v>
          </cell>
          <cell r="K979">
            <v>23.1</v>
          </cell>
          <cell r="L979">
            <v>41045.440000000002</v>
          </cell>
        </row>
        <row r="980">
          <cell r="A980" t="str">
            <v>O&amp;M</v>
          </cell>
          <cell r="B980" t="str">
            <v>Sullivan,Gregory R</v>
          </cell>
          <cell r="C980">
            <v>16515</v>
          </cell>
          <cell r="D980" t="str">
            <v>16515</v>
          </cell>
          <cell r="E980" t="str">
            <v>Transmission Lines</v>
          </cell>
          <cell r="F980" t="str">
            <v>Engineering</v>
          </cell>
          <cell r="G980" t="str">
            <v>Transmission Lines</v>
          </cell>
          <cell r="H980" t="str">
            <v>120</v>
          </cell>
          <cell r="I980" t="str">
            <v>OT</v>
          </cell>
          <cell r="J980">
            <v>44275.53</v>
          </cell>
          <cell r="K980">
            <v>248.26</v>
          </cell>
          <cell r="L980">
            <v>-54309.25</v>
          </cell>
          <cell r="M980">
            <v>4036.5</v>
          </cell>
        </row>
        <row r="981">
          <cell r="A981" t="str">
            <v>O&amp;M</v>
          </cell>
          <cell r="B981" t="str">
            <v>Sullivan,Gregory R</v>
          </cell>
          <cell r="C981">
            <v>16515</v>
          </cell>
          <cell r="D981" t="str">
            <v>16515</v>
          </cell>
          <cell r="E981" t="str">
            <v>Transmission Lines</v>
          </cell>
          <cell r="F981" t="str">
            <v>Engineering</v>
          </cell>
          <cell r="G981" t="str">
            <v>Transmission Lines</v>
          </cell>
          <cell r="H981" t="str">
            <v>120</v>
          </cell>
          <cell r="I981" t="str">
            <v>TT</v>
          </cell>
          <cell r="J981">
            <v>3048.93</v>
          </cell>
          <cell r="K981">
            <v>1194.6400000000001</v>
          </cell>
          <cell r="L981">
            <v>24698.49</v>
          </cell>
          <cell r="M981">
            <v>51037.27</v>
          </cell>
        </row>
        <row r="982">
          <cell r="A982" t="str">
            <v>O&amp;M</v>
          </cell>
          <cell r="B982" t="str">
            <v>Dion,Peter D</v>
          </cell>
          <cell r="C982">
            <v>16520</v>
          </cell>
          <cell r="D982" t="str">
            <v>16520</v>
          </cell>
          <cell r="E982" t="str">
            <v>S8 - Performance Management</v>
          </cell>
          <cell r="F982" t="str">
            <v>Electric Operations</v>
          </cell>
          <cell r="G982" t="str">
            <v>System Support</v>
          </cell>
          <cell r="H982" t="str">
            <v>120</v>
          </cell>
          <cell r="I982" t="str">
            <v>BT</v>
          </cell>
          <cell r="J982">
            <v>136485.25</v>
          </cell>
          <cell r="K982">
            <v>203946.02</v>
          </cell>
          <cell r="M982">
            <v>19760.09</v>
          </cell>
        </row>
        <row r="983">
          <cell r="A983" t="str">
            <v>O&amp;M</v>
          </cell>
          <cell r="B983" t="str">
            <v>Dion,Peter D</v>
          </cell>
          <cell r="C983">
            <v>16520</v>
          </cell>
          <cell r="D983" t="str">
            <v>16520</v>
          </cell>
          <cell r="E983" t="str">
            <v>System Support</v>
          </cell>
          <cell r="F983" t="str">
            <v>Electric Operations</v>
          </cell>
          <cell r="G983" t="str">
            <v>System Support</v>
          </cell>
          <cell r="H983" t="str">
            <v>120</v>
          </cell>
          <cell r="I983" t="str">
            <v>BT</v>
          </cell>
          <cell r="L983">
            <v>35084.68</v>
          </cell>
          <cell r="M983">
            <v>26273.040000000001</v>
          </cell>
        </row>
        <row r="984">
          <cell r="A984" t="str">
            <v>O&amp;M</v>
          </cell>
          <cell r="B984" t="str">
            <v>Dion,Peter D</v>
          </cell>
          <cell r="C984">
            <v>16520</v>
          </cell>
          <cell r="D984" t="str">
            <v>16520</v>
          </cell>
          <cell r="E984" t="str">
            <v>S8 - Performance Management</v>
          </cell>
          <cell r="F984" t="str">
            <v>Electric Operations</v>
          </cell>
          <cell r="G984" t="str">
            <v>System Support</v>
          </cell>
          <cell r="H984" t="str">
            <v>120</v>
          </cell>
          <cell r="I984" t="str">
            <v>IT</v>
          </cell>
          <cell r="J984">
            <v>1072089.1399999999</v>
          </cell>
          <cell r="K984">
            <v>328682.81</v>
          </cell>
        </row>
        <row r="985">
          <cell r="A985" t="str">
            <v>O&amp;M</v>
          </cell>
          <cell r="B985" t="str">
            <v>Dion,Peter D</v>
          </cell>
          <cell r="C985">
            <v>16520</v>
          </cell>
          <cell r="D985" t="str">
            <v>16520</v>
          </cell>
          <cell r="E985" t="str">
            <v>System Support</v>
          </cell>
          <cell r="F985" t="str">
            <v>Electric Operations</v>
          </cell>
          <cell r="G985" t="str">
            <v>System Support</v>
          </cell>
          <cell r="H985" t="str">
            <v>120</v>
          </cell>
          <cell r="I985" t="str">
            <v>IT</v>
          </cell>
          <cell r="L985">
            <v>24804.49</v>
          </cell>
        </row>
        <row r="986">
          <cell r="A986" t="str">
            <v>O&amp;M</v>
          </cell>
          <cell r="B986" t="str">
            <v>Dion,Peter D</v>
          </cell>
          <cell r="C986">
            <v>16520</v>
          </cell>
          <cell r="D986" t="str">
            <v>16520</v>
          </cell>
          <cell r="E986" t="str">
            <v>S8 - Performance Management</v>
          </cell>
          <cell r="F986" t="str">
            <v>Electric Operations</v>
          </cell>
          <cell r="G986" t="str">
            <v>System Support</v>
          </cell>
          <cell r="H986" t="str">
            <v>120</v>
          </cell>
          <cell r="I986" t="str">
            <v>LT</v>
          </cell>
          <cell r="J986">
            <v>417764.65</v>
          </cell>
          <cell r="K986">
            <v>602488.35</v>
          </cell>
        </row>
        <row r="987">
          <cell r="A987" t="str">
            <v>O&amp;M</v>
          </cell>
          <cell r="B987" t="str">
            <v>Dion,Peter D</v>
          </cell>
          <cell r="C987">
            <v>16520</v>
          </cell>
          <cell r="D987" t="str">
            <v>16520</v>
          </cell>
          <cell r="E987" t="str">
            <v>System Support</v>
          </cell>
          <cell r="F987" t="str">
            <v>Electric Operations</v>
          </cell>
          <cell r="G987" t="str">
            <v>System Support</v>
          </cell>
          <cell r="H987" t="str">
            <v>120</v>
          </cell>
          <cell r="I987" t="str">
            <v>LT</v>
          </cell>
          <cell r="L987">
            <v>100243.69</v>
          </cell>
        </row>
        <row r="988">
          <cell r="A988" t="str">
            <v>O&amp;M</v>
          </cell>
          <cell r="B988" t="str">
            <v>Dion,Peter D</v>
          </cell>
          <cell r="C988">
            <v>16520</v>
          </cell>
          <cell r="D988" t="str">
            <v>16520</v>
          </cell>
          <cell r="E988" t="str">
            <v>S8 - Performance Management</v>
          </cell>
          <cell r="F988" t="str">
            <v>Electric Operations</v>
          </cell>
          <cell r="G988" t="str">
            <v>System Support</v>
          </cell>
          <cell r="H988" t="str">
            <v>120</v>
          </cell>
          <cell r="I988" t="str">
            <v>OT</v>
          </cell>
          <cell r="J988">
            <v>-2115.4</v>
          </cell>
          <cell r="K988">
            <v>2275</v>
          </cell>
          <cell r="M988">
            <v>400.74</v>
          </cell>
        </row>
        <row r="989">
          <cell r="A989" t="str">
            <v>O&amp;M</v>
          </cell>
          <cell r="B989" t="str">
            <v>Dion,Peter D</v>
          </cell>
          <cell r="C989">
            <v>16520</v>
          </cell>
          <cell r="D989" t="str">
            <v>16520</v>
          </cell>
          <cell r="E989" t="str">
            <v>System Support</v>
          </cell>
          <cell r="F989" t="str">
            <v>Electric Operations</v>
          </cell>
          <cell r="G989" t="str">
            <v>System Support</v>
          </cell>
          <cell r="H989" t="str">
            <v>120</v>
          </cell>
          <cell r="I989" t="str">
            <v>OT</v>
          </cell>
          <cell r="L989">
            <v>-1511.51</v>
          </cell>
        </row>
        <row r="990">
          <cell r="A990" t="str">
            <v>O&amp;M</v>
          </cell>
          <cell r="B990" t="str">
            <v>Dion,Peter D</v>
          </cell>
          <cell r="C990">
            <v>16520</v>
          </cell>
          <cell r="D990" t="str">
            <v>16520</v>
          </cell>
          <cell r="E990" t="str">
            <v>S8 - Performance Management</v>
          </cell>
          <cell r="F990" t="str">
            <v>Electric Operations</v>
          </cell>
          <cell r="G990" t="str">
            <v>System Support</v>
          </cell>
          <cell r="H990" t="str">
            <v>120</v>
          </cell>
          <cell r="I990" t="str">
            <v>TT</v>
          </cell>
          <cell r="J990">
            <v>2460.09</v>
          </cell>
          <cell r="K990">
            <v>1158.74</v>
          </cell>
        </row>
        <row r="991">
          <cell r="A991" t="str">
            <v>O&amp;M</v>
          </cell>
          <cell r="B991" t="str">
            <v>Dion,Peter D</v>
          </cell>
          <cell r="C991">
            <v>16520</v>
          </cell>
          <cell r="D991" t="str">
            <v>16520</v>
          </cell>
          <cell r="E991" t="str">
            <v>System Support</v>
          </cell>
          <cell r="F991" t="str">
            <v>Electric Operations</v>
          </cell>
          <cell r="G991" t="str">
            <v>System Support</v>
          </cell>
          <cell r="H991" t="str">
            <v>120</v>
          </cell>
          <cell r="I991" t="str">
            <v>TT</v>
          </cell>
          <cell r="M991">
            <v>5635.06</v>
          </cell>
        </row>
        <row r="992">
          <cell r="A992" t="str">
            <v>O&amp;M</v>
          </cell>
          <cell r="B992" t="str">
            <v>Dey,Swapan K</v>
          </cell>
          <cell r="C992">
            <v>16525</v>
          </cell>
          <cell r="D992" t="str">
            <v>16525</v>
          </cell>
          <cell r="E992" t="str">
            <v>Substation Design Engineering</v>
          </cell>
          <cell r="F992" t="str">
            <v>Engineering</v>
          </cell>
          <cell r="G992" t="str">
            <v>Substation Design Engineering</v>
          </cell>
          <cell r="H992" t="str">
            <v>120</v>
          </cell>
          <cell r="I992" t="str">
            <v>BT</v>
          </cell>
          <cell r="M992">
            <v>3.58</v>
          </cell>
        </row>
        <row r="993">
          <cell r="A993" t="str">
            <v>O&amp;M</v>
          </cell>
          <cell r="B993" t="str">
            <v>Dey,Swapan K</v>
          </cell>
          <cell r="C993">
            <v>16525</v>
          </cell>
          <cell r="D993" t="str">
            <v>16525</v>
          </cell>
          <cell r="E993" t="str">
            <v>Transmission Stations</v>
          </cell>
          <cell r="F993" t="str">
            <v>Engineering</v>
          </cell>
          <cell r="G993" t="str">
            <v>Substation Design Engineering</v>
          </cell>
          <cell r="H993" t="str">
            <v>120</v>
          </cell>
          <cell r="I993" t="str">
            <v>BT</v>
          </cell>
          <cell r="J993">
            <v>149531.88</v>
          </cell>
          <cell r="K993">
            <v>127682.42</v>
          </cell>
          <cell r="L993">
            <v>18498</v>
          </cell>
          <cell r="M993">
            <v>34360.11</v>
          </cell>
        </row>
        <row r="994">
          <cell r="A994" t="str">
            <v>CAP</v>
          </cell>
          <cell r="B994" t="str">
            <v>Dey,Swapan K</v>
          </cell>
          <cell r="C994">
            <v>16525</v>
          </cell>
          <cell r="D994" t="str">
            <v>16525</v>
          </cell>
          <cell r="E994" t="str">
            <v>Substation Design Engineering</v>
          </cell>
          <cell r="F994" t="str">
            <v>Engineering</v>
          </cell>
          <cell r="G994" t="str">
            <v>Substation Design Engineering</v>
          </cell>
          <cell r="H994" t="str">
            <v>120</v>
          </cell>
          <cell r="I994" t="str">
            <v>CB</v>
          </cell>
        </row>
        <row r="995">
          <cell r="A995" t="str">
            <v>CAP</v>
          </cell>
          <cell r="B995" t="str">
            <v>Dey,Swapan K</v>
          </cell>
          <cell r="C995">
            <v>16525</v>
          </cell>
          <cell r="D995" t="str">
            <v>16525</v>
          </cell>
          <cell r="E995" t="str">
            <v>Transmission Stations</v>
          </cell>
          <cell r="F995" t="str">
            <v>Engineering</v>
          </cell>
          <cell r="G995" t="str">
            <v>Substation Design Engineering</v>
          </cell>
          <cell r="H995" t="str">
            <v>120</v>
          </cell>
          <cell r="I995" t="str">
            <v>CB</v>
          </cell>
          <cell r="J995">
            <v>302998.57</v>
          </cell>
          <cell r="K995">
            <v>171503.84</v>
          </cell>
          <cell r="L995">
            <v>320965.74</v>
          </cell>
        </row>
        <row r="996">
          <cell r="A996" t="str">
            <v>CAP</v>
          </cell>
          <cell r="B996" t="str">
            <v>Dey,Swapan K</v>
          </cell>
          <cell r="C996">
            <v>16525</v>
          </cell>
          <cell r="D996" t="str">
            <v>16525</v>
          </cell>
          <cell r="E996" t="str">
            <v>Substation Design Engineering</v>
          </cell>
          <cell r="F996" t="str">
            <v>Engineering</v>
          </cell>
          <cell r="G996" t="str">
            <v>Substation Design Engineering</v>
          </cell>
          <cell r="H996" t="str">
            <v>120</v>
          </cell>
          <cell r="I996" t="str">
            <v>CI</v>
          </cell>
          <cell r="M996">
            <v>98351.85</v>
          </cell>
        </row>
        <row r="997">
          <cell r="A997" t="str">
            <v>CAP</v>
          </cell>
          <cell r="B997" t="str">
            <v>Dey,Swapan K</v>
          </cell>
          <cell r="C997">
            <v>16525</v>
          </cell>
          <cell r="D997" t="str">
            <v>16525</v>
          </cell>
          <cell r="E997" t="str">
            <v>Transmission Stations</v>
          </cell>
          <cell r="F997" t="str">
            <v>Engineering</v>
          </cell>
          <cell r="G997" t="str">
            <v>Substation Design Engineering</v>
          </cell>
          <cell r="H997" t="str">
            <v>120</v>
          </cell>
          <cell r="I997" t="str">
            <v>CI</v>
          </cell>
          <cell r="J997">
            <v>2109108.87</v>
          </cell>
          <cell r="K997">
            <v>3758508.23</v>
          </cell>
          <cell r="L997">
            <v>8984336.6900000032</v>
          </cell>
        </row>
        <row r="998">
          <cell r="A998" t="str">
            <v>CAP</v>
          </cell>
          <cell r="B998" t="str">
            <v>Dey,Swapan K</v>
          </cell>
          <cell r="C998">
            <v>16525</v>
          </cell>
          <cell r="D998" t="str">
            <v>16525</v>
          </cell>
          <cell r="E998" t="str">
            <v>Substation Design Engineering</v>
          </cell>
          <cell r="F998" t="str">
            <v>Engineering</v>
          </cell>
          <cell r="G998" t="str">
            <v>Substation Design Engineering</v>
          </cell>
          <cell r="H998" t="str">
            <v>120</v>
          </cell>
          <cell r="I998" t="str">
            <v>CL</v>
          </cell>
          <cell r="M998">
            <v>0</v>
          </cell>
        </row>
        <row r="999">
          <cell r="A999" t="str">
            <v>CAP</v>
          </cell>
          <cell r="B999" t="str">
            <v>Dey,Swapan K</v>
          </cell>
          <cell r="C999">
            <v>16525</v>
          </cell>
          <cell r="D999" t="str">
            <v>16525</v>
          </cell>
          <cell r="E999" t="str">
            <v>Transmission Stations</v>
          </cell>
          <cell r="F999" t="str">
            <v>Engineering</v>
          </cell>
          <cell r="G999" t="str">
            <v>Substation Design Engineering</v>
          </cell>
          <cell r="H999" t="str">
            <v>120</v>
          </cell>
          <cell r="I999" t="str">
            <v>CL</v>
          </cell>
          <cell r="J999">
            <v>687259.74</v>
          </cell>
          <cell r="K999">
            <v>389364.83</v>
          </cell>
          <cell r="L999">
            <v>744174.17</v>
          </cell>
        </row>
        <row r="1000">
          <cell r="A1000" t="str">
            <v>CAP</v>
          </cell>
          <cell r="B1000" t="str">
            <v>Dey,Swapan K</v>
          </cell>
          <cell r="C1000">
            <v>16525</v>
          </cell>
          <cell r="D1000" t="str">
            <v>16525</v>
          </cell>
          <cell r="E1000" t="str">
            <v>Substation Design Engineering</v>
          </cell>
          <cell r="F1000" t="str">
            <v>Engineering</v>
          </cell>
          <cell r="G1000" t="str">
            <v>Substation Design Engineering</v>
          </cell>
          <cell r="H1000" t="str">
            <v>120</v>
          </cell>
          <cell r="I1000" t="str">
            <v>CM</v>
          </cell>
        </row>
        <row r="1001">
          <cell r="A1001" t="str">
            <v>CAP</v>
          </cell>
          <cell r="B1001" t="str">
            <v>Dey,Swapan K</v>
          </cell>
          <cell r="C1001">
            <v>16525</v>
          </cell>
          <cell r="D1001" t="str">
            <v>16525</v>
          </cell>
          <cell r="E1001" t="str">
            <v>Transmission Stations</v>
          </cell>
          <cell r="F1001" t="str">
            <v>Engineering</v>
          </cell>
          <cell r="G1001" t="str">
            <v>Substation Design Engineering</v>
          </cell>
          <cell r="H1001" t="str">
            <v>120</v>
          </cell>
          <cell r="I1001" t="str">
            <v>CM</v>
          </cell>
          <cell r="J1001">
            <v>909331.21</v>
          </cell>
          <cell r="K1001">
            <v>713879.55</v>
          </cell>
          <cell r="L1001">
            <v>190182.78</v>
          </cell>
        </row>
        <row r="1002">
          <cell r="A1002" t="str">
            <v>CAP</v>
          </cell>
          <cell r="B1002" t="str">
            <v>Dey,Swapan K</v>
          </cell>
          <cell r="C1002">
            <v>16525</v>
          </cell>
          <cell r="D1002" t="str">
            <v>16525</v>
          </cell>
          <cell r="E1002" t="str">
            <v>Substation Design Engineering</v>
          </cell>
          <cell r="F1002" t="str">
            <v>Engineering</v>
          </cell>
          <cell r="G1002" t="str">
            <v>Substation Design Engineering</v>
          </cell>
          <cell r="H1002" t="str">
            <v>120</v>
          </cell>
          <cell r="I1002" t="str">
            <v>CO</v>
          </cell>
        </row>
        <row r="1003">
          <cell r="A1003" t="str">
            <v>CAP</v>
          </cell>
          <cell r="B1003" t="str">
            <v>Dey,Swapan K</v>
          </cell>
          <cell r="C1003">
            <v>16525</v>
          </cell>
          <cell r="D1003" t="str">
            <v>16525</v>
          </cell>
          <cell r="E1003" t="str">
            <v>Transmission Stations</v>
          </cell>
          <cell r="F1003" t="str">
            <v>Engineering</v>
          </cell>
          <cell r="G1003" t="str">
            <v>Substation Design Engineering</v>
          </cell>
          <cell r="H1003" t="str">
            <v>120</v>
          </cell>
          <cell r="I1003" t="str">
            <v>CO</v>
          </cell>
          <cell r="J1003">
            <v>2276.34</v>
          </cell>
          <cell r="K1003">
            <v>419928</v>
          </cell>
          <cell r="L1003">
            <v>18226981.760000002</v>
          </cell>
        </row>
        <row r="1004">
          <cell r="A1004" t="str">
            <v>CAP</v>
          </cell>
          <cell r="B1004" t="str">
            <v>Dey,Swapan K</v>
          </cell>
          <cell r="C1004">
            <v>16525</v>
          </cell>
          <cell r="D1004" t="str">
            <v>16525</v>
          </cell>
          <cell r="E1004" t="str">
            <v>Substation Design Engineering</v>
          </cell>
          <cell r="F1004" t="str">
            <v>Engineering</v>
          </cell>
          <cell r="G1004" t="str">
            <v>Substation Design Engineering</v>
          </cell>
          <cell r="H1004" t="str">
            <v>120</v>
          </cell>
          <cell r="I1004" t="str">
            <v>CT</v>
          </cell>
        </row>
        <row r="1005">
          <cell r="A1005" t="str">
            <v>CAP</v>
          </cell>
          <cell r="B1005" t="str">
            <v>Dey,Swapan K</v>
          </cell>
          <cell r="C1005">
            <v>16525</v>
          </cell>
          <cell r="D1005" t="str">
            <v>16525</v>
          </cell>
          <cell r="E1005" t="str">
            <v>Transmission Stations</v>
          </cell>
          <cell r="F1005" t="str">
            <v>Engineering</v>
          </cell>
          <cell r="G1005" t="str">
            <v>Substation Design Engineering</v>
          </cell>
          <cell r="H1005" t="str">
            <v>120</v>
          </cell>
          <cell r="I1005" t="str">
            <v>CT</v>
          </cell>
          <cell r="J1005">
            <v>262439.77</v>
          </cell>
          <cell r="K1005">
            <v>234803.05</v>
          </cell>
          <cell r="L1005">
            <v>325602.19</v>
          </cell>
        </row>
        <row r="1006">
          <cell r="A1006" t="str">
            <v>O&amp;M</v>
          </cell>
          <cell r="B1006" t="str">
            <v>Dey,Swapan K</v>
          </cell>
          <cell r="C1006">
            <v>16525</v>
          </cell>
          <cell r="D1006" t="str">
            <v>16525</v>
          </cell>
          <cell r="E1006" t="str">
            <v>Substation Design Engineering</v>
          </cell>
          <cell r="F1006" t="str">
            <v>Engineering</v>
          </cell>
          <cell r="G1006" t="str">
            <v>Substation Design Engineering</v>
          </cell>
          <cell r="H1006" t="str">
            <v>120</v>
          </cell>
          <cell r="I1006" t="str">
            <v>IT</v>
          </cell>
        </row>
        <row r="1007">
          <cell r="A1007" t="str">
            <v>O&amp;M</v>
          </cell>
          <cell r="B1007" t="str">
            <v>Dey,Swapan K</v>
          </cell>
          <cell r="C1007">
            <v>16525</v>
          </cell>
          <cell r="D1007" t="str">
            <v>16525</v>
          </cell>
          <cell r="E1007" t="str">
            <v>Transmission Stations</v>
          </cell>
          <cell r="F1007" t="str">
            <v>Engineering</v>
          </cell>
          <cell r="G1007" t="str">
            <v>Substation Design Engineering</v>
          </cell>
          <cell r="H1007" t="str">
            <v>120</v>
          </cell>
          <cell r="I1007" t="str">
            <v>IT</v>
          </cell>
          <cell r="J1007">
            <v>78855.42</v>
          </cell>
          <cell r="K1007">
            <v>43559.75</v>
          </cell>
          <cell r="L1007">
            <v>201745.06</v>
          </cell>
        </row>
        <row r="1008">
          <cell r="A1008" t="str">
            <v>O&amp;M</v>
          </cell>
          <cell r="B1008" t="str">
            <v>Dey,Swapan K</v>
          </cell>
          <cell r="C1008">
            <v>16525</v>
          </cell>
          <cell r="D1008" t="str">
            <v>16525</v>
          </cell>
          <cell r="E1008" t="str">
            <v>Substation Design Engineering</v>
          </cell>
          <cell r="F1008" t="str">
            <v>Engineering</v>
          </cell>
          <cell r="G1008" t="str">
            <v>Substation Design Engineering</v>
          </cell>
          <cell r="H1008" t="str">
            <v>120</v>
          </cell>
          <cell r="I1008" t="str">
            <v>LT</v>
          </cell>
        </row>
        <row r="1009">
          <cell r="A1009" t="str">
            <v>O&amp;M</v>
          </cell>
          <cell r="B1009" t="str">
            <v>Dey,Swapan K</v>
          </cell>
          <cell r="C1009">
            <v>16525</v>
          </cell>
          <cell r="D1009" t="str">
            <v>16525</v>
          </cell>
          <cell r="E1009" t="str">
            <v>Transmission Stations</v>
          </cell>
          <cell r="F1009" t="str">
            <v>Engineering</v>
          </cell>
          <cell r="G1009" t="str">
            <v>Substation Design Engineering</v>
          </cell>
          <cell r="H1009" t="str">
            <v>120</v>
          </cell>
          <cell r="I1009" t="str">
            <v>LT</v>
          </cell>
          <cell r="J1009">
            <v>493562.61</v>
          </cell>
          <cell r="K1009">
            <v>366985.41</v>
          </cell>
          <cell r="L1009">
            <v>39702.730000000003</v>
          </cell>
        </row>
        <row r="1010">
          <cell r="A1010" t="str">
            <v>O&amp;M</v>
          </cell>
          <cell r="B1010" t="str">
            <v>Dey,Swapan K</v>
          </cell>
          <cell r="C1010">
            <v>16525</v>
          </cell>
          <cell r="D1010" t="str">
            <v>16525</v>
          </cell>
          <cell r="E1010" t="str">
            <v>Substation Design Engineering</v>
          </cell>
          <cell r="F1010" t="str">
            <v>Engineering</v>
          </cell>
          <cell r="G1010" t="str">
            <v>Substation Design Engineering</v>
          </cell>
          <cell r="H1010" t="str">
            <v>120</v>
          </cell>
          <cell r="I1010" t="str">
            <v>MT</v>
          </cell>
        </row>
        <row r="1011">
          <cell r="A1011" t="str">
            <v>O&amp;M</v>
          </cell>
          <cell r="B1011" t="str">
            <v>Dey,Swapan K</v>
          </cell>
          <cell r="C1011">
            <v>16525</v>
          </cell>
          <cell r="D1011" t="str">
            <v>16525</v>
          </cell>
          <cell r="E1011" t="str">
            <v>Transmission Stations</v>
          </cell>
          <cell r="F1011" t="str">
            <v>Engineering</v>
          </cell>
          <cell r="G1011" t="str">
            <v>Substation Design Engineering</v>
          </cell>
          <cell r="H1011" t="str">
            <v>120</v>
          </cell>
          <cell r="I1011" t="str">
            <v>MT</v>
          </cell>
          <cell r="K1011">
            <v>5310.95</v>
          </cell>
          <cell r="L1011">
            <v>548.04999999999995</v>
          </cell>
        </row>
        <row r="1012">
          <cell r="A1012" t="str">
            <v>O&amp;M</v>
          </cell>
          <cell r="B1012" t="str">
            <v>Dey,Swapan K</v>
          </cell>
          <cell r="C1012">
            <v>16525</v>
          </cell>
          <cell r="D1012" t="str">
            <v>16525</v>
          </cell>
          <cell r="E1012" t="str">
            <v>Substation Design Engineering</v>
          </cell>
          <cell r="F1012" t="str">
            <v>Engineering</v>
          </cell>
          <cell r="G1012" t="str">
            <v>Substation Design Engineering</v>
          </cell>
          <cell r="H1012" t="str">
            <v>120</v>
          </cell>
          <cell r="I1012" t="str">
            <v>OT</v>
          </cell>
        </row>
        <row r="1013">
          <cell r="A1013" t="str">
            <v>O&amp;M</v>
          </cell>
          <cell r="B1013" t="str">
            <v>Dey,Swapan K</v>
          </cell>
          <cell r="C1013">
            <v>16525</v>
          </cell>
          <cell r="D1013" t="str">
            <v>16525</v>
          </cell>
          <cell r="E1013" t="str">
            <v>Transmission Stations</v>
          </cell>
          <cell r="F1013" t="str">
            <v>Engineering</v>
          </cell>
          <cell r="G1013" t="str">
            <v>Substation Design Engineering</v>
          </cell>
          <cell r="H1013" t="str">
            <v>120</v>
          </cell>
          <cell r="I1013" t="str">
            <v>OT</v>
          </cell>
          <cell r="J1013">
            <v>59783.94</v>
          </cell>
          <cell r="K1013">
            <v>3154.8</v>
          </cell>
          <cell r="L1013">
            <v>5823.5</v>
          </cell>
        </row>
        <row r="1014">
          <cell r="A1014" t="str">
            <v>O&amp;M</v>
          </cell>
          <cell r="B1014" t="str">
            <v>Dey,Swapan K</v>
          </cell>
          <cell r="C1014">
            <v>16525</v>
          </cell>
          <cell r="D1014" t="str">
            <v>16525</v>
          </cell>
          <cell r="E1014" t="str">
            <v>Substation Design Engineering</v>
          </cell>
          <cell r="F1014" t="str">
            <v>Engineering</v>
          </cell>
          <cell r="G1014" t="str">
            <v>Substation Design Engineering</v>
          </cell>
          <cell r="H1014" t="str">
            <v>120</v>
          </cell>
          <cell r="I1014" t="str">
            <v>TT</v>
          </cell>
        </row>
        <row r="1015">
          <cell r="A1015" t="str">
            <v>O&amp;M</v>
          </cell>
          <cell r="B1015" t="str">
            <v>Dey,Swapan K</v>
          </cell>
          <cell r="C1015">
            <v>16525</v>
          </cell>
          <cell r="D1015" t="str">
            <v>16525</v>
          </cell>
          <cell r="E1015" t="str">
            <v>Transmission Stations</v>
          </cell>
          <cell r="F1015" t="str">
            <v>Engineering</v>
          </cell>
          <cell r="G1015" t="str">
            <v>Substation Design Engineering</v>
          </cell>
          <cell r="H1015" t="str">
            <v>120</v>
          </cell>
          <cell r="I1015" t="str">
            <v>TT</v>
          </cell>
          <cell r="J1015">
            <v>51001.98</v>
          </cell>
          <cell r="K1015">
            <v>12990.99</v>
          </cell>
          <cell r="L1015">
            <v>2905.9</v>
          </cell>
        </row>
        <row r="1016">
          <cell r="A1016" t="str">
            <v>O&amp;M</v>
          </cell>
          <cell r="B1016" t="str">
            <v>Gelbien,Lawrence J</v>
          </cell>
          <cell r="C1016">
            <v>16530</v>
          </cell>
          <cell r="D1016" t="str">
            <v>16530</v>
          </cell>
          <cell r="E1016" t="str">
            <v>Asset Strategy Manager</v>
          </cell>
          <cell r="F1016" t="str">
            <v>Engineering</v>
          </cell>
          <cell r="G1016" t="str">
            <v>Distribution Engineering</v>
          </cell>
          <cell r="H1016" t="str">
            <v>120</v>
          </cell>
          <cell r="I1016" t="str">
            <v>BT</v>
          </cell>
          <cell r="J1016">
            <v>93306.28</v>
          </cell>
          <cell r="K1016">
            <v>59999.09</v>
          </cell>
          <cell r="M1016">
            <v>662520</v>
          </cell>
        </row>
        <row r="1017">
          <cell r="A1017" t="str">
            <v>O&amp;M</v>
          </cell>
          <cell r="B1017" t="str">
            <v>Gelbien,Lawrence J</v>
          </cell>
          <cell r="C1017">
            <v>16530</v>
          </cell>
          <cell r="D1017" t="str">
            <v>16530</v>
          </cell>
          <cell r="E1017" t="str">
            <v>Distribution Engineering</v>
          </cell>
          <cell r="F1017" t="str">
            <v>Engineering</v>
          </cell>
          <cell r="G1017" t="str">
            <v>Distribution Engineering</v>
          </cell>
          <cell r="H1017" t="str">
            <v>120</v>
          </cell>
          <cell r="I1017" t="str">
            <v>BT</v>
          </cell>
          <cell r="L1017">
            <v>5063.71</v>
          </cell>
        </row>
        <row r="1018">
          <cell r="A1018" t="str">
            <v>CAP</v>
          </cell>
          <cell r="B1018" t="str">
            <v>Gelbien,Lawrence J</v>
          </cell>
          <cell r="C1018">
            <v>16530</v>
          </cell>
          <cell r="D1018" t="str">
            <v>16530</v>
          </cell>
          <cell r="E1018" t="str">
            <v>Asset Strategy Manager</v>
          </cell>
          <cell r="F1018" t="str">
            <v>Engineering</v>
          </cell>
          <cell r="G1018" t="str">
            <v>Distribution Engineering</v>
          </cell>
          <cell r="H1018" t="str">
            <v>120</v>
          </cell>
          <cell r="I1018" t="str">
            <v>CB</v>
          </cell>
          <cell r="K1018">
            <v>47386.09</v>
          </cell>
        </row>
        <row r="1019">
          <cell r="A1019" t="str">
            <v>CAP</v>
          </cell>
          <cell r="B1019" t="str">
            <v>Gelbien,Lawrence J</v>
          </cell>
          <cell r="C1019">
            <v>16530</v>
          </cell>
          <cell r="D1019" t="str">
            <v>16530</v>
          </cell>
          <cell r="E1019" t="str">
            <v>Distribution Engineering</v>
          </cell>
          <cell r="F1019" t="str">
            <v>Engineering</v>
          </cell>
          <cell r="G1019" t="str">
            <v>Distribution Engineering</v>
          </cell>
          <cell r="H1019" t="str">
            <v>120</v>
          </cell>
          <cell r="I1019" t="str">
            <v>CB</v>
          </cell>
          <cell r="L1019">
            <v>387.52</v>
          </cell>
        </row>
        <row r="1020">
          <cell r="A1020" t="str">
            <v>CAP</v>
          </cell>
          <cell r="B1020" t="str">
            <v>Gelbien,Lawrence J</v>
          </cell>
          <cell r="C1020">
            <v>16530</v>
          </cell>
          <cell r="D1020" t="str">
            <v>16530</v>
          </cell>
          <cell r="E1020" t="str">
            <v>S9 - Asset Strategy Distribution</v>
          </cell>
          <cell r="F1020" t="str">
            <v>Engineering</v>
          </cell>
          <cell r="G1020" t="str">
            <v>Distribution Engineering</v>
          </cell>
          <cell r="H1020" t="str">
            <v>120</v>
          </cell>
          <cell r="I1020" t="str">
            <v>CB</v>
          </cell>
          <cell r="J1020">
            <v>44421.7</v>
          </cell>
        </row>
        <row r="1021">
          <cell r="A1021" t="str">
            <v>CAP</v>
          </cell>
          <cell r="B1021" t="str">
            <v>Gelbien,Lawrence J</v>
          </cell>
          <cell r="C1021">
            <v>16530</v>
          </cell>
          <cell r="D1021" t="str">
            <v>16530</v>
          </cell>
          <cell r="E1021" t="str">
            <v>Asset Strategy Manager</v>
          </cell>
          <cell r="F1021" t="str">
            <v>Engineering</v>
          </cell>
          <cell r="G1021" t="str">
            <v>Distribution Engineering</v>
          </cell>
          <cell r="H1021" t="str">
            <v>120</v>
          </cell>
          <cell r="I1021" t="str">
            <v>CI</v>
          </cell>
          <cell r="K1021">
            <v>7916463.9299999997</v>
          </cell>
          <cell r="M1021">
            <v>125433.61</v>
          </cell>
        </row>
        <row r="1022">
          <cell r="A1022" t="str">
            <v>CAP</v>
          </cell>
          <cell r="B1022" t="str">
            <v>Gelbien,Lawrence J</v>
          </cell>
          <cell r="C1022">
            <v>16530</v>
          </cell>
          <cell r="D1022" t="str">
            <v>16530</v>
          </cell>
          <cell r="E1022" t="str">
            <v>Distribution Engineering</v>
          </cell>
          <cell r="F1022" t="str">
            <v>Engineering</v>
          </cell>
          <cell r="G1022" t="str">
            <v>Distribution Engineering</v>
          </cell>
          <cell r="H1022" t="str">
            <v>120</v>
          </cell>
          <cell r="I1022" t="str">
            <v>CI</v>
          </cell>
          <cell r="L1022">
            <v>8314695.2199999988</v>
          </cell>
        </row>
        <row r="1023">
          <cell r="A1023" t="str">
            <v>CAP</v>
          </cell>
          <cell r="B1023" t="str">
            <v>Gelbien,Lawrence J</v>
          </cell>
          <cell r="C1023">
            <v>16530</v>
          </cell>
          <cell r="D1023" t="str">
            <v>16530</v>
          </cell>
          <cell r="E1023" t="str">
            <v>S9 - Asset Strategy Distribution</v>
          </cell>
          <cell r="F1023" t="str">
            <v>Engineering</v>
          </cell>
          <cell r="G1023" t="str">
            <v>Distribution Engineering</v>
          </cell>
          <cell r="H1023" t="str">
            <v>120</v>
          </cell>
          <cell r="I1023" t="str">
            <v>CI</v>
          </cell>
          <cell r="J1023">
            <v>4638336.03</v>
          </cell>
          <cell r="M1023">
            <v>70.44</v>
          </cell>
        </row>
        <row r="1024">
          <cell r="A1024" t="str">
            <v>CAP</v>
          </cell>
          <cell r="B1024" t="str">
            <v>Gelbien,Lawrence J</v>
          </cell>
          <cell r="C1024">
            <v>16530</v>
          </cell>
          <cell r="D1024" t="str">
            <v>16530</v>
          </cell>
          <cell r="E1024" t="str">
            <v>Asset Strategy Manager</v>
          </cell>
          <cell r="F1024" t="str">
            <v>Engineering</v>
          </cell>
          <cell r="G1024" t="str">
            <v>Distribution Engineering</v>
          </cell>
          <cell r="H1024" t="str">
            <v>120</v>
          </cell>
          <cell r="I1024" t="str">
            <v>CL</v>
          </cell>
          <cell r="K1024">
            <v>106698.84</v>
          </cell>
          <cell r="M1024">
            <v>0</v>
          </cell>
        </row>
        <row r="1025">
          <cell r="A1025" t="str">
            <v>CAP</v>
          </cell>
          <cell r="B1025" t="str">
            <v>Gelbien,Lawrence J</v>
          </cell>
          <cell r="C1025">
            <v>16530</v>
          </cell>
          <cell r="D1025" t="str">
            <v>16530</v>
          </cell>
          <cell r="E1025" t="str">
            <v>Distribution Engineering</v>
          </cell>
          <cell r="F1025" t="str">
            <v>Engineering</v>
          </cell>
          <cell r="G1025" t="str">
            <v>Distribution Engineering</v>
          </cell>
          <cell r="H1025" t="str">
            <v>120</v>
          </cell>
          <cell r="I1025" t="str">
            <v>CL</v>
          </cell>
          <cell r="L1025">
            <v>785.61</v>
          </cell>
        </row>
        <row r="1026">
          <cell r="A1026" t="str">
            <v>CAP</v>
          </cell>
          <cell r="B1026" t="str">
            <v>Gelbien,Lawrence J</v>
          </cell>
          <cell r="C1026">
            <v>16530</v>
          </cell>
          <cell r="D1026" t="str">
            <v>16530</v>
          </cell>
          <cell r="E1026" t="str">
            <v>S9 - Asset Strategy Distribution</v>
          </cell>
          <cell r="F1026" t="str">
            <v>Engineering</v>
          </cell>
          <cell r="G1026" t="str">
            <v>Distribution Engineering</v>
          </cell>
          <cell r="H1026" t="str">
            <v>120</v>
          </cell>
          <cell r="I1026" t="str">
            <v>CL</v>
          </cell>
          <cell r="J1026">
            <v>107748.09</v>
          </cell>
        </row>
        <row r="1027">
          <cell r="A1027" t="str">
            <v>CAP</v>
          </cell>
          <cell r="B1027" t="str">
            <v>Gelbien,Lawrence J</v>
          </cell>
          <cell r="C1027">
            <v>16530</v>
          </cell>
          <cell r="D1027" t="str">
            <v>16530</v>
          </cell>
          <cell r="E1027" t="str">
            <v>Asset Strategy Manager</v>
          </cell>
          <cell r="F1027" t="str">
            <v>Engineering</v>
          </cell>
          <cell r="G1027" t="str">
            <v>Distribution Engineering</v>
          </cell>
          <cell r="H1027" t="str">
            <v>120</v>
          </cell>
          <cell r="I1027" t="str">
            <v>CM</v>
          </cell>
          <cell r="K1027">
            <v>929427.36</v>
          </cell>
        </row>
        <row r="1028">
          <cell r="A1028" t="str">
            <v>CAP</v>
          </cell>
          <cell r="B1028" t="str">
            <v>Gelbien,Lawrence J</v>
          </cell>
          <cell r="C1028">
            <v>16530</v>
          </cell>
          <cell r="D1028" t="str">
            <v>16530</v>
          </cell>
          <cell r="E1028" t="str">
            <v>Distribution Engineering</v>
          </cell>
          <cell r="F1028" t="str">
            <v>Engineering</v>
          </cell>
          <cell r="G1028" t="str">
            <v>Distribution Engineering</v>
          </cell>
          <cell r="H1028" t="str">
            <v>120</v>
          </cell>
          <cell r="I1028" t="str">
            <v>CM</v>
          </cell>
          <cell r="L1028">
            <v>608156.47</v>
          </cell>
        </row>
        <row r="1029">
          <cell r="A1029" t="str">
            <v>CAP</v>
          </cell>
          <cell r="B1029" t="str">
            <v>Gelbien,Lawrence J</v>
          </cell>
          <cell r="C1029">
            <v>16530</v>
          </cell>
          <cell r="D1029" t="str">
            <v>16530</v>
          </cell>
          <cell r="E1029" t="str">
            <v>S9 - Asset Strategy Distribution</v>
          </cell>
          <cell r="F1029" t="str">
            <v>Engineering</v>
          </cell>
          <cell r="G1029" t="str">
            <v>Distribution Engineering</v>
          </cell>
          <cell r="H1029" t="str">
            <v>120</v>
          </cell>
          <cell r="I1029" t="str">
            <v>CM</v>
          </cell>
          <cell r="J1029">
            <v>814640.43</v>
          </cell>
        </row>
        <row r="1030">
          <cell r="A1030" t="str">
            <v>CAP</v>
          </cell>
          <cell r="B1030" t="str">
            <v>Gelbien,Lawrence J</v>
          </cell>
          <cell r="C1030">
            <v>16530</v>
          </cell>
          <cell r="D1030" t="str">
            <v>16530</v>
          </cell>
          <cell r="E1030" t="str">
            <v>Distribution Engineering</v>
          </cell>
          <cell r="F1030" t="str">
            <v>Engineering</v>
          </cell>
          <cell r="G1030" t="str">
            <v>Distribution Engineering</v>
          </cell>
          <cell r="H1030" t="str">
            <v>120</v>
          </cell>
          <cell r="I1030" t="str">
            <v>CO</v>
          </cell>
        </row>
        <row r="1031">
          <cell r="A1031" t="str">
            <v>CAP</v>
          </cell>
          <cell r="B1031" t="str">
            <v>Gelbien,Lawrence J</v>
          </cell>
          <cell r="C1031">
            <v>16530</v>
          </cell>
          <cell r="D1031" t="str">
            <v>16530</v>
          </cell>
          <cell r="E1031" t="str">
            <v>Asset Strategy Manager</v>
          </cell>
          <cell r="F1031" t="str">
            <v>Engineering</v>
          </cell>
          <cell r="G1031" t="str">
            <v>Distribution Engineering</v>
          </cell>
          <cell r="H1031" t="str">
            <v>120</v>
          </cell>
          <cell r="I1031" t="str">
            <v>CT</v>
          </cell>
          <cell r="K1031">
            <v>34787.17</v>
          </cell>
        </row>
        <row r="1032">
          <cell r="A1032" t="str">
            <v>CAP</v>
          </cell>
          <cell r="B1032" t="str">
            <v>Gelbien,Lawrence J</v>
          </cell>
          <cell r="C1032">
            <v>16530</v>
          </cell>
          <cell r="D1032" t="str">
            <v>16530</v>
          </cell>
          <cell r="E1032" t="str">
            <v>Distribution Engineering</v>
          </cell>
          <cell r="F1032" t="str">
            <v>Engineering</v>
          </cell>
          <cell r="G1032" t="str">
            <v>Distribution Engineering</v>
          </cell>
          <cell r="H1032" t="str">
            <v>120</v>
          </cell>
          <cell r="I1032" t="str">
            <v>CT</v>
          </cell>
          <cell r="L1032">
            <v>652.28</v>
          </cell>
        </row>
        <row r="1033">
          <cell r="A1033" t="str">
            <v>CAP</v>
          </cell>
          <cell r="B1033" t="str">
            <v>Gelbien,Lawrence J</v>
          </cell>
          <cell r="C1033">
            <v>16530</v>
          </cell>
          <cell r="D1033" t="str">
            <v>16530</v>
          </cell>
          <cell r="E1033" t="str">
            <v>S9 - Asset Strategy Distribution</v>
          </cell>
          <cell r="F1033" t="str">
            <v>Engineering</v>
          </cell>
          <cell r="G1033" t="str">
            <v>Distribution Engineering</v>
          </cell>
          <cell r="H1033" t="str">
            <v>120</v>
          </cell>
          <cell r="I1033" t="str">
            <v>CT</v>
          </cell>
          <cell r="J1033">
            <v>35669.93</v>
          </cell>
        </row>
        <row r="1034">
          <cell r="A1034" t="str">
            <v>O&amp;M</v>
          </cell>
          <cell r="B1034" t="str">
            <v>Gelbien,Lawrence J</v>
          </cell>
          <cell r="C1034">
            <v>16530</v>
          </cell>
          <cell r="D1034" t="str">
            <v>16530</v>
          </cell>
          <cell r="E1034" t="str">
            <v>Asset Strategy Manager</v>
          </cell>
          <cell r="F1034" t="str">
            <v>Engineering</v>
          </cell>
          <cell r="G1034" t="str">
            <v>Distribution Engineering</v>
          </cell>
          <cell r="H1034" t="str">
            <v>120</v>
          </cell>
          <cell r="I1034" t="str">
            <v>IT</v>
          </cell>
          <cell r="J1034">
            <v>88603.63</v>
          </cell>
          <cell r="K1034">
            <v>141311.28</v>
          </cell>
        </row>
        <row r="1035">
          <cell r="A1035" t="str">
            <v>O&amp;M</v>
          </cell>
          <cell r="B1035" t="str">
            <v>Gelbien,Lawrence J</v>
          </cell>
          <cell r="C1035">
            <v>16530</v>
          </cell>
          <cell r="D1035" t="str">
            <v>16530</v>
          </cell>
          <cell r="E1035" t="str">
            <v>Distribution Engineering</v>
          </cell>
          <cell r="F1035" t="str">
            <v>Engineering</v>
          </cell>
          <cell r="G1035" t="str">
            <v>Distribution Engineering</v>
          </cell>
          <cell r="H1035" t="str">
            <v>120</v>
          </cell>
          <cell r="I1035" t="str">
            <v>IT</v>
          </cell>
          <cell r="L1035">
            <v>22310.22</v>
          </cell>
        </row>
        <row r="1036">
          <cell r="A1036" t="str">
            <v>O&amp;M</v>
          </cell>
          <cell r="B1036" t="str">
            <v>Gelbien,Lawrence J</v>
          </cell>
          <cell r="C1036">
            <v>16530</v>
          </cell>
          <cell r="D1036" t="str">
            <v>16530</v>
          </cell>
          <cell r="E1036" t="str">
            <v>Asset Strategy Manager</v>
          </cell>
          <cell r="F1036" t="str">
            <v>Engineering</v>
          </cell>
          <cell r="G1036" t="str">
            <v>Distribution Engineering</v>
          </cell>
          <cell r="H1036" t="str">
            <v>120</v>
          </cell>
          <cell r="I1036" t="str">
            <v>LT</v>
          </cell>
          <cell r="J1036">
            <v>247100.88</v>
          </cell>
          <cell r="K1036">
            <v>171297.21</v>
          </cell>
        </row>
        <row r="1037">
          <cell r="A1037" t="str">
            <v>O&amp;M</v>
          </cell>
          <cell r="B1037" t="str">
            <v>Gelbien,Lawrence J</v>
          </cell>
          <cell r="C1037">
            <v>16530</v>
          </cell>
          <cell r="D1037" t="str">
            <v>16530</v>
          </cell>
          <cell r="E1037" t="str">
            <v>Distribution Engineering</v>
          </cell>
          <cell r="F1037" t="str">
            <v>Engineering</v>
          </cell>
          <cell r="G1037" t="str">
            <v>Distribution Engineering</v>
          </cell>
          <cell r="H1037" t="str">
            <v>120</v>
          </cell>
          <cell r="I1037" t="str">
            <v>LT</v>
          </cell>
          <cell r="L1037">
            <v>14467.86</v>
          </cell>
        </row>
        <row r="1038">
          <cell r="A1038" t="str">
            <v>O&amp;M</v>
          </cell>
          <cell r="B1038" t="str">
            <v>Gelbien,Lawrence J</v>
          </cell>
          <cell r="C1038">
            <v>16530</v>
          </cell>
          <cell r="D1038" t="str">
            <v>16530</v>
          </cell>
          <cell r="E1038" t="str">
            <v>Asset Strategy Manager</v>
          </cell>
          <cell r="F1038" t="str">
            <v>Engineering</v>
          </cell>
          <cell r="G1038" t="str">
            <v>Distribution Engineering</v>
          </cell>
          <cell r="H1038" t="str">
            <v>120</v>
          </cell>
          <cell r="I1038" t="str">
            <v>MT</v>
          </cell>
          <cell r="J1038">
            <v>17254.89</v>
          </cell>
          <cell r="K1038">
            <v>-69898.13</v>
          </cell>
        </row>
        <row r="1039">
          <cell r="A1039" t="str">
            <v>O&amp;M</v>
          </cell>
          <cell r="B1039" t="str">
            <v>Gelbien,Lawrence J</v>
          </cell>
          <cell r="C1039">
            <v>16530</v>
          </cell>
          <cell r="D1039" t="str">
            <v>16530</v>
          </cell>
          <cell r="E1039" t="str">
            <v>Distribution Engineering</v>
          </cell>
          <cell r="F1039" t="str">
            <v>Engineering</v>
          </cell>
          <cell r="G1039" t="str">
            <v>Distribution Engineering</v>
          </cell>
          <cell r="H1039" t="str">
            <v>120</v>
          </cell>
          <cell r="I1039" t="str">
            <v>MT</v>
          </cell>
          <cell r="L1039">
            <v>13216.55</v>
          </cell>
        </row>
        <row r="1040">
          <cell r="A1040" t="str">
            <v>O&amp;M</v>
          </cell>
          <cell r="B1040" t="str">
            <v>Gelbien,Lawrence J</v>
          </cell>
          <cell r="C1040">
            <v>16530</v>
          </cell>
          <cell r="D1040" t="str">
            <v>16530</v>
          </cell>
          <cell r="E1040" t="str">
            <v>Asset Strategy Manager</v>
          </cell>
          <cell r="F1040" t="str">
            <v>Engineering</v>
          </cell>
          <cell r="G1040" t="str">
            <v>Distribution Engineering</v>
          </cell>
          <cell r="H1040" t="str">
            <v>120</v>
          </cell>
          <cell r="I1040" t="str">
            <v>OT</v>
          </cell>
          <cell r="J1040">
            <v>-45608.13</v>
          </cell>
          <cell r="K1040">
            <v>92.36</v>
          </cell>
        </row>
        <row r="1041">
          <cell r="A1041" t="str">
            <v>O&amp;M</v>
          </cell>
          <cell r="B1041" t="str">
            <v>Gelbien,Lawrence J</v>
          </cell>
          <cell r="C1041">
            <v>16530</v>
          </cell>
          <cell r="D1041" t="str">
            <v>16530</v>
          </cell>
          <cell r="E1041" t="str">
            <v>Distribution Engineering</v>
          </cell>
          <cell r="F1041" t="str">
            <v>Engineering</v>
          </cell>
          <cell r="G1041" t="str">
            <v>Distribution Engineering</v>
          </cell>
          <cell r="H1041" t="str">
            <v>120</v>
          </cell>
          <cell r="I1041" t="str">
            <v>OT</v>
          </cell>
        </row>
        <row r="1042">
          <cell r="A1042" t="str">
            <v>O&amp;M</v>
          </cell>
          <cell r="B1042" t="str">
            <v>Gelbien,Lawrence J</v>
          </cell>
          <cell r="C1042">
            <v>16530</v>
          </cell>
          <cell r="D1042" t="str">
            <v>16530</v>
          </cell>
          <cell r="E1042" t="str">
            <v>Asset Strategy Manager</v>
          </cell>
          <cell r="F1042" t="str">
            <v>Engineering</v>
          </cell>
          <cell r="G1042" t="str">
            <v>Distribution Engineering</v>
          </cell>
          <cell r="H1042" t="str">
            <v>120</v>
          </cell>
          <cell r="I1042" t="str">
            <v>TT</v>
          </cell>
          <cell r="J1042">
            <v>74056.600000000006</v>
          </cell>
          <cell r="K1042">
            <v>49038.6</v>
          </cell>
        </row>
        <row r="1043">
          <cell r="A1043" t="str">
            <v>O&amp;M</v>
          </cell>
          <cell r="B1043" t="str">
            <v>Gelbien,Lawrence J</v>
          </cell>
          <cell r="C1043">
            <v>16535</v>
          </cell>
          <cell r="D1043" t="str">
            <v>16535</v>
          </cell>
          <cell r="E1043" t="str">
            <v>Tech Distribution Engineering</v>
          </cell>
          <cell r="F1043" t="str">
            <v>Engineering</v>
          </cell>
          <cell r="G1043" t="str">
            <v>Tech Distribution Engineering</v>
          </cell>
          <cell r="H1043" t="str">
            <v>120</v>
          </cell>
          <cell r="I1043" t="str">
            <v>BT</v>
          </cell>
          <cell r="L1043">
            <v>142632.94</v>
          </cell>
          <cell r="M1043">
            <v>6423.81</v>
          </cell>
        </row>
        <row r="1044">
          <cell r="A1044" t="str">
            <v>O&amp;M</v>
          </cell>
          <cell r="B1044" t="str">
            <v>Gelbien,Lawrence J</v>
          </cell>
          <cell r="C1044">
            <v>16535</v>
          </cell>
          <cell r="D1044" t="str">
            <v>16535</v>
          </cell>
          <cell r="E1044" t="str">
            <v>Tech Eng Distribution</v>
          </cell>
          <cell r="F1044" t="str">
            <v>Engineering</v>
          </cell>
          <cell r="G1044" t="str">
            <v>Tech Distribution Engineering</v>
          </cell>
          <cell r="H1044" t="str">
            <v>120</v>
          </cell>
          <cell r="I1044" t="str">
            <v>BT</v>
          </cell>
          <cell r="J1044">
            <v>143282.38</v>
          </cell>
          <cell r="K1044">
            <v>169168.49</v>
          </cell>
        </row>
        <row r="1045">
          <cell r="A1045" t="str">
            <v>CAP</v>
          </cell>
          <cell r="B1045" t="str">
            <v>Gelbien,Lawrence J</v>
          </cell>
          <cell r="C1045">
            <v>16535</v>
          </cell>
          <cell r="D1045" t="str">
            <v>16535</v>
          </cell>
          <cell r="E1045" t="str">
            <v>Tech Distribution Engineering</v>
          </cell>
          <cell r="F1045" t="str">
            <v>Engineering</v>
          </cell>
          <cell r="G1045" t="str">
            <v>Tech Distribution Engineering</v>
          </cell>
          <cell r="H1045" t="str">
            <v>120</v>
          </cell>
          <cell r="I1045" t="str">
            <v>CB</v>
          </cell>
          <cell r="L1045">
            <v>184896.82</v>
          </cell>
        </row>
        <row r="1046">
          <cell r="A1046" t="str">
            <v>CAP</v>
          </cell>
          <cell r="B1046" t="str">
            <v>Gelbien,Lawrence J</v>
          </cell>
          <cell r="C1046">
            <v>16535</v>
          </cell>
          <cell r="D1046" t="str">
            <v>16535</v>
          </cell>
          <cell r="E1046" t="str">
            <v>Tech Eng Distribution</v>
          </cell>
          <cell r="F1046" t="str">
            <v>Engineering</v>
          </cell>
          <cell r="G1046" t="str">
            <v>Tech Distribution Engineering</v>
          </cell>
          <cell r="H1046" t="str">
            <v>120</v>
          </cell>
          <cell r="I1046" t="str">
            <v>CB</v>
          </cell>
          <cell r="J1046">
            <v>165514.99</v>
          </cell>
          <cell r="K1046">
            <v>144485.76000000001</v>
          </cell>
        </row>
        <row r="1047">
          <cell r="A1047" t="str">
            <v>CAP</v>
          </cell>
          <cell r="B1047" t="str">
            <v>Gelbien,Lawrence J</v>
          </cell>
          <cell r="C1047">
            <v>16535</v>
          </cell>
          <cell r="D1047" t="str">
            <v>16535</v>
          </cell>
          <cell r="E1047" t="str">
            <v>Tech Distribution Engineering</v>
          </cell>
          <cell r="F1047" t="str">
            <v>Engineering</v>
          </cell>
          <cell r="G1047" t="str">
            <v>Tech Distribution Engineering</v>
          </cell>
          <cell r="H1047" t="str">
            <v>120</v>
          </cell>
          <cell r="I1047" t="str">
            <v>CI</v>
          </cell>
        </row>
        <row r="1048">
          <cell r="A1048" t="str">
            <v>CAP</v>
          </cell>
          <cell r="B1048" t="str">
            <v>Gelbien,Lawrence J</v>
          </cell>
          <cell r="C1048">
            <v>16535</v>
          </cell>
          <cell r="D1048" t="str">
            <v>16535</v>
          </cell>
          <cell r="E1048" t="str">
            <v>Tech Eng Distribution</v>
          </cell>
          <cell r="F1048" t="str">
            <v>Engineering</v>
          </cell>
          <cell r="G1048" t="str">
            <v>Tech Distribution Engineering</v>
          </cell>
          <cell r="H1048" t="str">
            <v>120</v>
          </cell>
          <cell r="I1048" t="str">
            <v>CI</v>
          </cell>
          <cell r="J1048">
            <v>117.65</v>
          </cell>
          <cell r="K1048">
            <v>44.01</v>
          </cell>
        </row>
        <row r="1049">
          <cell r="A1049" t="str">
            <v>CAP</v>
          </cell>
          <cell r="B1049" t="str">
            <v>Gelbien,Lawrence J</v>
          </cell>
          <cell r="C1049">
            <v>16535</v>
          </cell>
          <cell r="D1049" t="str">
            <v>16535</v>
          </cell>
          <cell r="E1049" t="str">
            <v>Tech Distribution Engineering</v>
          </cell>
          <cell r="F1049" t="str">
            <v>Engineering</v>
          </cell>
          <cell r="G1049" t="str">
            <v>Tech Distribution Engineering</v>
          </cell>
          <cell r="H1049" t="str">
            <v>120</v>
          </cell>
          <cell r="I1049" t="str">
            <v>CL</v>
          </cell>
          <cell r="L1049">
            <v>420512.25</v>
          </cell>
        </row>
        <row r="1050">
          <cell r="A1050" t="str">
            <v>CAP</v>
          </cell>
          <cell r="B1050" t="str">
            <v>Gelbien,Lawrence J</v>
          </cell>
          <cell r="C1050">
            <v>16535</v>
          </cell>
          <cell r="D1050" t="str">
            <v>16535</v>
          </cell>
          <cell r="E1050" t="str">
            <v>Tech Eng Distribution</v>
          </cell>
          <cell r="F1050" t="str">
            <v>Engineering</v>
          </cell>
          <cell r="G1050" t="str">
            <v>Tech Distribution Engineering</v>
          </cell>
          <cell r="H1050" t="str">
            <v>120</v>
          </cell>
          <cell r="I1050" t="str">
            <v>CL</v>
          </cell>
          <cell r="J1050">
            <v>381757.75</v>
          </cell>
          <cell r="K1050">
            <v>322995.3</v>
          </cell>
        </row>
        <row r="1051">
          <cell r="A1051" t="str">
            <v>CAP</v>
          </cell>
          <cell r="B1051" t="str">
            <v>Gelbien,Lawrence J</v>
          </cell>
          <cell r="C1051">
            <v>16535</v>
          </cell>
          <cell r="D1051" t="str">
            <v>16535</v>
          </cell>
          <cell r="E1051" t="str">
            <v>Tech Distribution Engineering</v>
          </cell>
          <cell r="F1051" t="str">
            <v>Engineering</v>
          </cell>
          <cell r="G1051" t="str">
            <v>Tech Distribution Engineering</v>
          </cell>
          <cell r="H1051" t="str">
            <v>120</v>
          </cell>
          <cell r="I1051" t="str">
            <v>CT</v>
          </cell>
          <cell r="L1051">
            <v>411.09</v>
          </cell>
        </row>
        <row r="1052">
          <cell r="A1052" t="str">
            <v>CAP</v>
          </cell>
          <cell r="B1052" t="str">
            <v>Gelbien,Lawrence J</v>
          </cell>
          <cell r="C1052">
            <v>16535</v>
          </cell>
          <cell r="D1052" t="str">
            <v>16535</v>
          </cell>
          <cell r="E1052" t="str">
            <v>Tech Eng Distribution</v>
          </cell>
          <cell r="F1052" t="str">
            <v>Engineering</v>
          </cell>
          <cell r="G1052" t="str">
            <v>Tech Distribution Engineering</v>
          </cell>
          <cell r="H1052" t="str">
            <v>120</v>
          </cell>
          <cell r="I1052" t="str">
            <v>CT</v>
          </cell>
          <cell r="J1052">
            <v>33530.26</v>
          </cell>
          <cell r="K1052">
            <v>917.45</v>
          </cell>
        </row>
        <row r="1053">
          <cell r="A1053" t="str">
            <v>O&amp;M</v>
          </cell>
          <cell r="B1053" t="str">
            <v>Gelbien,Lawrence J</v>
          </cell>
          <cell r="C1053">
            <v>16535</v>
          </cell>
          <cell r="D1053" t="str">
            <v>16535</v>
          </cell>
          <cell r="E1053" t="str">
            <v>Tech Distribution Engineering</v>
          </cell>
          <cell r="F1053" t="str">
            <v>Engineering</v>
          </cell>
          <cell r="G1053" t="str">
            <v>Tech Distribution Engineering</v>
          </cell>
          <cell r="H1053" t="str">
            <v>120</v>
          </cell>
          <cell r="I1053" t="str">
            <v>IT</v>
          </cell>
          <cell r="L1053">
            <v>8256.83</v>
          </cell>
        </row>
        <row r="1054">
          <cell r="A1054" t="str">
            <v>O&amp;M</v>
          </cell>
          <cell r="B1054" t="str">
            <v>Gelbien,Lawrence J</v>
          </cell>
          <cell r="C1054">
            <v>16535</v>
          </cell>
          <cell r="D1054" t="str">
            <v>16535</v>
          </cell>
          <cell r="E1054" t="str">
            <v>Tech Eng Distribution</v>
          </cell>
          <cell r="F1054" t="str">
            <v>Engineering</v>
          </cell>
          <cell r="G1054" t="str">
            <v>Tech Distribution Engineering</v>
          </cell>
          <cell r="H1054" t="str">
            <v>120</v>
          </cell>
          <cell r="I1054" t="str">
            <v>IT</v>
          </cell>
          <cell r="J1054">
            <v>13535.05</v>
          </cell>
          <cell r="K1054">
            <v>144733.35999999999</v>
          </cell>
        </row>
        <row r="1055">
          <cell r="A1055" t="str">
            <v>O&amp;M</v>
          </cell>
          <cell r="B1055" t="str">
            <v>Gelbien,Lawrence J</v>
          </cell>
          <cell r="C1055">
            <v>16535</v>
          </cell>
          <cell r="D1055" t="str">
            <v>16535</v>
          </cell>
          <cell r="E1055" t="str">
            <v>Tech Distribution Engineering</v>
          </cell>
          <cell r="F1055" t="str">
            <v>Engineering</v>
          </cell>
          <cell r="G1055" t="str">
            <v>Tech Distribution Engineering</v>
          </cell>
          <cell r="H1055" t="str">
            <v>120</v>
          </cell>
          <cell r="I1055" t="str">
            <v>LT</v>
          </cell>
          <cell r="L1055">
            <v>407966.29</v>
          </cell>
        </row>
        <row r="1056">
          <cell r="A1056" t="str">
            <v>O&amp;M</v>
          </cell>
          <cell r="B1056" t="str">
            <v>Gelbien,Lawrence J</v>
          </cell>
          <cell r="C1056">
            <v>16535</v>
          </cell>
          <cell r="D1056" t="str">
            <v>16535</v>
          </cell>
          <cell r="E1056" t="str">
            <v>Tech Eng Distribution</v>
          </cell>
          <cell r="F1056" t="str">
            <v>Engineering</v>
          </cell>
          <cell r="G1056" t="str">
            <v>Tech Distribution Engineering</v>
          </cell>
          <cell r="H1056" t="str">
            <v>120</v>
          </cell>
          <cell r="I1056" t="str">
            <v>LT</v>
          </cell>
          <cell r="J1056">
            <v>419883.55</v>
          </cell>
          <cell r="K1056">
            <v>487048.13</v>
          </cell>
        </row>
        <row r="1057">
          <cell r="A1057" t="str">
            <v>O&amp;M</v>
          </cell>
          <cell r="B1057" t="str">
            <v>Gelbien,Lawrence J</v>
          </cell>
          <cell r="C1057">
            <v>16535</v>
          </cell>
          <cell r="D1057" t="str">
            <v>16535</v>
          </cell>
          <cell r="E1057" t="str">
            <v>Tech Distribution Engineering</v>
          </cell>
          <cell r="F1057" t="str">
            <v>Engineering</v>
          </cell>
          <cell r="G1057" t="str">
            <v>Tech Distribution Engineering</v>
          </cell>
          <cell r="H1057" t="str">
            <v>120</v>
          </cell>
          <cell r="I1057" t="str">
            <v>MT</v>
          </cell>
          <cell r="L1057">
            <v>903.67</v>
          </cell>
        </row>
        <row r="1058">
          <cell r="A1058" t="str">
            <v>O&amp;M</v>
          </cell>
          <cell r="B1058" t="str">
            <v>Gelbien,Lawrence J</v>
          </cell>
          <cell r="C1058">
            <v>16535</v>
          </cell>
          <cell r="D1058" t="str">
            <v>16535</v>
          </cell>
          <cell r="E1058" t="str">
            <v>Tech Eng Distribution</v>
          </cell>
          <cell r="F1058" t="str">
            <v>Engineering</v>
          </cell>
          <cell r="G1058" t="str">
            <v>Tech Distribution Engineering</v>
          </cell>
          <cell r="H1058" t="str">
            <v>120</v>
          </cell>
          <cell r="I1058" t="str">
            <v>MT</v>
          </cell>
          <cell r="K1058">
            <v>30052.49</v>
          </cell>
          <cell r="M1058">
            <v>6056406.3700000001</v>
          </cell>
        </row>
        <row r="1059">
          <cell r="A1059" t="str">
            <v>O&amp;M</v>
          </cell>
          <cell r="B1059" t="str">
            <v>Gelbien,Lawrence J</v>
          </cell>
          <cell r="C1059">
            <v>16535</v>
          </cell>
          <cell r="D1059" t="str">
            <v>16535</v>
          </cell>
          <cell r="E1059" t="str">
            <v>Tech Distribution Engineering</v>
          </cell>
          <cell r="F1059" t="str">
            <v>Engineering</v>
          </cell>
          <cell r="G1059" t="str">
            <v>Tech Distribution Engineering</v>
          </cell>
          <cell r="H1059" t="str">
            <v>120</v>
          </cell>
          <cell r="I1059" t="str">
            <v>OT</v>
          </cell>
        </row>
        <row r="1060">
          <cell r="A1060" t="str">
            <v>O&amp;M</v>
          </cell>
          <cell r="B1060" t="str">
            <v>Gelbien,Lawrence J</v>
          </cell>
          <cell r="C1060">
            <v>16535</v>
          </cell>
          <cell r="D1060" t="str">
            <v>16535</v>
          </cell>
          <cell r="E1060" t="str">
            <v>Tech Eng Distribution</v>
          </cell>
          <cell r="F1060" t="str">
            <v>Engineering</v>
          </cell>
          <cell r="G1060" t="str">
            <v>Tech Distribution Engineering</v>
          </cell>
          <cell r="H1060" t="str">
            <v>120</v>
          </cell>
          <cell r="I1060" t="str">
            <v>OT</v>
          </cell>
          <cell r="J1060">
            <v>15964.04</v>
          </cell>
          <cell r="K1060">
            <v>6918.47</v>
          </cell>
          <cell r="M1060">
            <v>6417.38</v>
          </cell>
        </row>
        <row r="1061">
          <cell r="A1061" t="str">
            <v>O&amp;M</v>
          </cell>
          <cell r="B1061" t="str">
            <v>Gelbien,Lawrence J</v>
          </cell>
          <cell r="C1061">
            <v>16535</v>
          </cell>
          <cell r="D1061" t="str">
            <v>16535</v>
          </cell>
          <cell r="E1061" t="str">
            <v>Tech Distribution Engineering</v>
          </cell>
          <cell r="F1061" t="str">
            <v>Engineering</v>
          </cell>
          <cell r="G1061" t="str">
            <v>Tech Distribution Engineering</v>
          </cell>
          <cell r="H1061" t="str">
            <v>120</v>
          </cell>
          <cell r="I1061" t="str">
            <v>TT</v>
          </cell>
          <cell r="L1061">
            <v>1220.8699999999999</v>
          </cell>
        </row>
        <row r="1062">
          <cell r="A1062" t="str">
            <v>O&amp;M</v>
          </cell>
          <cell r="B1062" t="str">
            <v>Gelbien,Lawrence J</v>
          </cell>
          <cell r="C1062">
            <v>16535</v>
          </cell>
          <cell r="D1062" t="str">
            <v>16535</v>
          </cell>
          <cell r="E1062" t="str">
            <v>Tech Eng Distribution</v>
          </cell>
          <cell r="F1062" t="str">
            <v>Engineering</v>
          </cell>
          <cell r="G1062" t="str">
            <v>Tech Distribution Engineering</v>
          </cell>
          <cell r="H1062" t="str">
            <v>120</v>
          </cell>
          <cell r="I1062" t="str">
            <v>TT</v>
          </cell>
          <cell r="J1062">
            <v>5748.66</v>
          </cell>
          <cell r="K1062">
            <v>28315.84</v>
          </cell>
        </row>
        <row r="1063">
          <cell r="A1063" t="str">
            <v>O&amp;M</v>
          </cell>
          <cell r="B1063" t="str">
            <v>Dey,Swapan K</v>
          </cell>
          <cell r="C1063">
            <v>16540</v>
          </cell>
          <cell r="D1063" t="str">
            <v>16540</v>
          </cell>
          <cell r="E1063" t="str">
            <v>S0 - CONTRACT MANAGEMENT XXX</v>
          </cell>
          <cell r="F1063" t="str">
            <v>Engineering</v>
          </cell>
          <cell r="G1063" t="str">
            <v>Sub Station Engineering</v>
          </cell>
          <cell r="H1063" t="str">
            <v>120</v>
          </cell>
          <cell r="I1063" t="str">
            <v>BT</v>
          </cell>
          <cell r="J1063">
            <v>12304.28</v>
          </cell>
          <cell r="K1063">
            <v>452.32</v>
          </cell>
        </row>
        <row r="1064">
          <cell r="A1064" t="str">
            <v>O&amp;M</v>
          </cell>
          <cell r="B1064" t="str">
            <v>Dey,Swapan K</v>
          </cell>
          <cell r="C1064">
            <v>16540</v>
          </cell>
          <cell r="D1064" t="str">
            <v>16540</v>
          </cell>
          <cell r="E1064" t="str">
            <v>Sub Station Engineering</v>
          </cell>
          <cell r="F1064" t="str">
            <v>Engineering</v>
          </cell>
          <cell r="G1064" t="str">
            <v>Sub Station Engineering</v>
          </cell>
          <cell r="H1064" t="str">
            <v>120</v>
          </cell>
          <cell r="I1064" t="str">
            <v>BT</v>
          </cell>
        </row>
        <row r="1065">
          <cell r="A1065" t="str">
            <v>CAP</v>
          </cell>
          <cell r="B1065" t="str">
            <v>Dey,Swapan K</v>
          </cell>
          <cell r="C1065">
            <v>16540</v>
          </cell>
          <cell r="D1065" t="str">
            <v>16540</v>
          </cell>
          <cell r="E1065" t="str">
            <v>Sub Station Engineering</v>
          </cell>
          <cell r="F1065" t="str">
            <v>Engineering</v>
          </cell>
          <cell r="G1065" t="str">
            <v>Sub Station Engineering</v>
          </cell>
          <cell r="H1065" t="str">
            <v>120</v>
          </cell>
          <cell r="I1065" t="str">
            <v>CB</v>
          </cell>
          <cell r="M1065">
            <v>1623607.96</v>
          </cell>
        </row>
        <row r="1066">
          <cell r="A1066" t="str">
            <v>CAP</v>
          </cell>
          <cell r="B1066" t="str">
            <v>Dey,Swapan K</v>
          </cell>
          <cell r="C1066">
            <v>16540</v>
          </cell>
          <cell r="D1066" t="str">
            <v>16540</v>
          </cell>
          <cell r="E1066" t="str">
            <v>Sub Station Engineering</v>
          </cell>
          <cell r="F1066" t="str">
            <v>Engineering</v>
          </cell>
          <cell r="G1066" t="str">
            <v>Sub Station Engineering</v>
          </cell>
          <cell r="H1066" t="str">
            <v>120</v>
          </cell>
          <cell r="I1066" t="str">
            <v>CI</v>
          </cell>
        </row>
        <row r="1067">
          <cell r="A1067" t="str">
            <v>CAP</v>
          </cell>
          <cell r="B1067" t="str">
            <v>Dey,Swapan K</v>
          </cell>
          <cell r="C1067">
            <v>16540</v>
          </cell>
          <cell r="D1067" t="str">
            <v>16540</v>
          </cell>
          <cell r="E1067" t="str">
            <v>Sub Station Engineering</v>
          </cell>
          <cell r="F1067" t="str">
            <v>Engineering</v>
          </cell>
          <cell r="G1067" t="str">
            <v>Sub Station Engineering</v>
          </cell>
          <cell r="H1067" t="str">
            <v>120</v>
          </cell>
          <cell r="I1067" t="str">
            <v>CL</v>
          </cell>
        </row>
        <row r="1068">
          <cell r="A1068" t="str">
            <v>CAP</v>
          </cell>
          <cell r="B1068" t="str">
            <v>Dey,Swapan K</v>
          </cell>
          <cell r="C1068">
            <v>16540</v>
          </cell>
          <cell r="D1068" t="str">
            <v>16540</v>
          </cell>
          <cell r="E1068" t="str">
            <v>S0 - CONTRACT MANAGEMENT XXX</v>
          </cell>
          <cell r="F1068" t="str">
            <v>Engineering</v>
          </cell>
          <cell r="G1068" t="str">
            <v>Sub Station Engineering</v>
          </cell>
          <cell r="H1068" t="str">
            <v>120</v>
          </cell>
          <cell r="I1068" t="str">
            <v>CT</v>
          </cell>
          <cell r="K1068">
            <v>39.58</v>
          </cell>
        </row>
        <row r="1069">
          <cell r="A1069" t="str">
            <v>CAP</v>
          </cell>
          <cell r="B1069" t="str">
            <v>Dey,Swapan K</v>
          </cell>
          <cell r="C1069">
            <v>16540</v>
          </cell>
          <cell r="D1069" t="str">
            <v>16540</v>
          </cell>
          <cell r="E1069" t="str">
            <v>Sub Station Engineering</v>
          </cell>
          <cell r="F1069" t="str">
            <v>Engineering</v>
          </cell>
          <cell r="G1069" t="str">
            <v>Sub Station Engineering</v>
          </cell>
          <cell r="H1069" t="str">
            <v>120</v>
          </cell>
          <cell r="I1069" t="str">
            <v>CT</v>
          </cell>
          <cell r="M1069">
            <v>125.09</v>
          </cell>
        </row>
        <row r="1070">
          <cell r="A1070" t="str">
            <v>O&amp;M</v>
          </cell>
          <cell r="B1070" t="str">
            <v>Dey,Swapan K</v>
          </cell>
          <cell r="C1070">
            <v>16540</v>
          </cell>
          <cell r="D1070" t="str">
            <v>16540</v>
          </cell>
          <cell r="E1070" t="str">
            <v>S0 - CONTRACT MANAGEMENT XXX</v>
          </cell>
          <cell r="F1070" t="str">
            <v>Engineering</v>
          </cell>
          <cell r="G1070" t="str">
            <v>Sub Station Engineering</v>
          </cell>
          <cell r="H1070" t="str">
            <v>120</v>
          </cell>
          <cell r="I1070" t="str">
            <v>IT</v>
          </cell>
          <cell r="J1070">
            <v>7291.08</v>
          </cell>
          <cell r="K1070">
            <v>11560.9</v>
          </cell>
        </row>
        <row r="1071">
          <cell r="A1071" t="str">
            <v>O&amp;M</v>
          </cell>
          <cell r="B1071" t="str">
            <v>Dey,Swapan K</v>
          </cell>
          <cell r="C1071">
            <v>16540</v>
          </cell>
          <cell r="D1071" t="str">
            <v>16540</v>
          </cell>
          <cell r="E1071" t="str">
            <v>Sub Station Engineering</v>
          </cell>
          <cell r="F1071" t="str">
            <v>Engineering</v>
          </cell>
          <cell r="G1071" t="str">
            <v>Sub Station Engineering</v>
          </cell>
          <cell r="H1071" t="str">
            <v>120</v>
          </cell>
          <cell r="I1071" t="str">
            <v>IT</v>
          </cell>
          <cell r="L1071">
            <v>2251.87</v>
          </cell>
        </row>
        <row r="1072">
          <cell r="A1072" t="str">
            <v>O&amp;M</v>
          </cell>
          <cell r="B1072" t="str">
            <v>Dey,Swapan K</v>
          </cell>
          <cell r="C1072">
            <v>16540</v>
          </cell>
          <cell r="D1072" t="str">
            <v>16540</v>
          </cell>
          <cell r="E1072" t="str">
            <v>S0 - CONTRACT MANAGEMENT XXX</v>
          </cell>
          <cell r="F1072" t="str">
            <v>Engineering</v>
          </cell>
          <cell r="G1072" t="str">
            <v>Sub Station Engineering</v>
          </cell>
          <cell r="H1072" t="str">
            <v>120</v>
          </cell>
          <cell r="I1072" t="str">
            <v>LT</v>
          </cell>
          <cell r="J1072">
            <v>38247.18</v>
          </cell>
          <cell r="K1072">
            <v>0</v>
          </cell>
        </row>
        <row r="1073">
          <cell r="A1073" t="str">
            <v>O&amp;M</v>
          </cell>
          <cell r="B1073" t="str">
            <v>Dey,Swapan K</v>
          </cell>
          <cell r="C1073">
            <v>16540</v>
          </cell>
          <cell r="D1073" t="str">
            <v>16540</v>
          </cell>
          <cell r="E1073" t="str">
            <v>Sub Station Engineering</v>
          </cell>
          <cell r="F1073" t="str">
            <v>Engineering</v>
          </cell>
          <cell r="G1073" t="str">
            <v>Sub Station Engineering</v>
          </cell>
          <cell r="H1073" t="str">
            <v>120</v>
          </cell>
          <cell r="I1073" t="str">
            <v>LT</v>
          </cell>
        </row>
        <row r="1074">
          <cell r="A1074" t="str">
            <v>O&amp;M</v>
          </cell>
          <cell r="B1074" t="str">
            <v>Dey,Swapan K</v>
          </cell>
          <cell r="C1074">
            <v>16540</v>
          </cell>
          <cell r="D1074" t="str">
            <v>16540</v>
          </cell>
          <cell r="E1074" t="str">
            <v>S0 - CONTRACT MANAGEMENT XXX</v>
          </cell>
          <cell r="F1074" t="str">
            <v>Engineering</v>
          </cell>
          <cell r="G1074" t="str">
            <v>Sub Station Engineering</v>
          </cell>
          <cell r="H1074" t="str">
            <v>120</v>
          </cell>
          <cell r="I1074" t="str">
            <v>OT</v>
          </cell>
          <cell r="J1074">
            <v>-51785</v>
          </cell>
          <cell r="M1074">
            <v>1.04</v>
          </cell>
        </row>
        <row r="1075">
          <cell r="A1075" t="str">
            <v>O&amp;M</v>
          </cell>
          <cell r="B1075" t="str">
            <v>Dey,Swapan K</v>
          </cell>
          <cell r="C1075">
            <v>16540</v>
          </cell>
          <cell r="D1075" t="str">
            <v>16540</v>
          </cell>
          <cell r="E1075" t="str">
            <v>S0 - CONTRACT MANAGEMENT XXX</v>
          </cell>
          <cell r="F1075" t="str">
            <v>Engineering</v>
          </cell>
          <cell r="G1075" t="str">
            <v>Sub Station Engineering</v>
          </cell>
          <cell r="H1075" t="str">
            <v>120</v>
          </cell>
          <cell r="I1075" t="str">
            <v>TT</v>
          </cell>
          <cell r="J1075">
            <v>3630.48</v>
          </cell>
          <cell r="K1075">
            <v>4764.97</v>
          </cell>
        </row>
        <row r="1076">
          <cell r="A1076" t="str">
            <v>O&amp;M</v>
          </cell>
          <cell r="B1076" t="str">
            <v>Dey,Swapan K</v>
          </cell>
          <cell r="C1076">
            <v>16545</v>
          </cell>
          <cell r="D1076" t="str">
            <v>16545</v>
          </cell>
          <cell r="E1076" t="str">
            <v>Sub Station Tech Engineering</v>
          </cell>
          <cell r="F1076" t="str">
            <v>Engineering</v>
          </cell>
          <cell r="G1076" t="str">
            <v>Sub Station Tech Engineering</v>
          </cell>
          <cell r="H1076" t="str">
            <v>120</v>
          </cell>
          <cell r="I1076" t="str">
            <v>BT</v>
          </cell>
          <cell r="L1076">
            <v>75485.77</v>
          </cell>
        </row>
        <row r="1077">
          <cell r="A1077" t="str">
            <v>O&amp;M</v>
          </cell>
          <cell r="B1077" t="str">
            <v>Dey,Swapan K</v>
          </cell>
          <cell r="C1077">
            <v>16545</v>
          </cell>
          <cell r="D1077" t="str">
            <v>16545</v>
          </cell>
          <cell r="E1077" t="str">
            <v>Tech Eng Substation</v>
          </cell>
          <cell r="F1077" t="str">
            <v>Engineering</v>
          </cell>
          <cell r="G1077" t="str">
            <v>Sub Station Tech Engineering</v>
          </cell>
          <cell r="H1077" t="str">
            <v>120</v>
          </cell>
          <cell r="I1077" t="str">
            <v>BT</v>
          </cell>
          <cell r="J1077">
            <v>169490.39</v>
          </cell>
          <cell r="K1077">
            <v>155248.84</v>
          </cell>
        </row>
        <row r="1078">
          <cell r="A1078" t="str">
            <v>CAP</v>
          </cell>
          <cell r="B1078" t="str">
            <v>Dey,Swapan K</v>
          </cell>
          <cell r="C1078">
            <v>16545</v>
          </cell>
          <cell r="D1078" t="str">
            <v>16545</v>
          </cell>
          <cell r="E1078" t="str">
            <v>Sub Station Tech Engineering</v>
          </cell>
          <cell r="F1078" t="str">
            <v>Engineering</v>
          </cell>
          <cell r="G1078" t="str">
            <v>Sub Station Tech Engineering</v>
          </cell>
          <cell r="H1078" t="str">
            <v>120</v>
          </cell>
          <cell r="I1078" t="str">
            <v>CB</v>
          </cell>
          <cell r="L1078">
            <v>229312.61</v>
          </cell>
          <cell r="M1078">
            <v>2938822.39</v>
          </cell>
        </row>
        <row r="1079">
          <cell r="A1079" t="str">
            <v>CAP</v>
          </cell>
          <cell r="B1079" t="str">
            <v>Dey,Swapan K</v>
          </cell>
          <cell r="C1079">
            <v>16545</v>
          </cell>
          <cell r="D1079" t="str">
            <v>16545</v>
          </cell>
          <cell r="E1079" t="str">
            <v>Tech Eng Substation</v>
          </cell>
          <cell r="F1079" t="str">
            <v>Engineering</v>
          </cell>
          <cell r="G1079" t="str">
            <v>Sub Station Tech Engineering</v>
          </cell>
          <cell r="H1079" t="str">
            <v>120</v>
          </cell>
          <cell r="I1079" t="str">
            <v>CB</v>
          </cell>
          <cell r="J1079">
            <v>217210.72</v>
          </cell>
          <cell r="K1079">
            <v>353294.64</v>
          </cell>
          <cell r="M1079">
            <v>2025857.42</v>
          </cell>
        </row>
        <row r="1080">
          <cell r="A1080" t="str">
            <v>CAP</v>
          </cell>
          <cell r="B1080" t="str">
            <v>Dey,Swapan K</v>
          </cell>
          <cell r="C1080">
            <v>16545</v>
          </cell>
          <cell r="D1080" t="str">
            <v>16545</v>
          </cell>
          <cell r="E1080" t="str">
            <v>Sub Station Tech Engineering</v>
          </cell>
          <cell r="F1080" t="str">
            <v>Engineering</v>
          </cell>
          <cell r="G1080" t="str">
            <v>Sub Station Tech Engineering</v>
          </cell>
          <cell r="H1080" t="str">
            <v>120</v>
          </cell>
          <cell r="I1080" t="str">
            <v>CI</v>
          </cell>
          <cell r="L1080">
            <v>272078.02</v>
          </cell>
        </row>
        <row r="1081">
          <cell r="A1081" t="str">
            <v>CAP</v>
          </cell>
          <cell r="B1081" t="str">
            <v>Dey,Swapan K</v>
          </cell>
          <cell r="C1081">
            <v>16545</v>
          </cell>
          <cell r="D1081" t="str">
            <v>16545</v>
          </cell>
          <cell r="E1081" t="str">
            <v>Tech Eng Substation</v>
          </cell>
          <cell r="F1081" t="str">
            <v>Engineering</v>
          </cell>
          <cell r="G1081" t="str">
            <v>Sub Station Tech Engineering</v>
          </cell>
          <cell r="H1081" t="str">
            <v>120</v>
          </cell>
          <cell r="I1081" t="str">
            <v>CI</v>
          </cell>
          <cell r="J1081">
            <v>505285.38</v>
          </cell>
          <cell r="K1081">
            <v>2792664.76</v>
          </cell>
        </row>
        <row r="1082">
          <cell r="A1082" t="str">
            <v>CAP</v>
          </cell>
          <cell r="B1082" t="str">
            <v>Dey,Swapan K</v>
          </cell>
          <cell r="C1082">
            <v>16545</v>
          </cell>
          <cell r="D1082" t="str">
            <v>16545</v>
          </cell>
          <cell r="E1082" t="str">
            <v>Sub Station Tech Engineering</v>
          </cell>
          <cell r="F1082" t="str">
            <v>Engineering</v>
          </cell>
          <cell r="G1082" t="str">
            <v>Sub Station Tech Engineering</v>
          </cell>
          <cell r="H1082" t="str">
            <v>120</v>
          </cell>
          <cell r="I1082" t="str">
            <v>CL</v>
          </cell>
          <cell r="L1082">
            <v>520584.63</v>
          </cell>
        </row>
        <row r="1083">
          <cell r="A1083" t="str">
            <v>CAP</v>
          </cell>
          <cell r="B1083" t="str">
            <v>Dey,Swapan K</v>
          </cell>
          <cell r="C1083">
            <v>16545</v>
          </cell>
          <cell r="D1083" t="str">
            <v>16545</v>
          </cell>
          <cell r="E1083" t="str">
            <v>Tech Eng Substation</v>
          </cell>
          <cell r="F1083" t="str">
            <v>Engineering</v>
          </cell>
          <cell r="G1083" t="str">
            <v>Sub Station Tech Engineering</v>
          </cell>
          <cell r="H1083" t="str">
            <v>120</v>
          </cell>
          <cell r="I1083" t="str">
            <v>CL</v>
          </cell>
          <cell r="J1083">
            <v>495849.62</v>
          </cell>
          <cell r="K1083">
            <v>816420.2</v>
          </cell>
        </row>
        <row r="1084">
          <cell r="A1084" t="str">
            <v>CAP</v>
          </cell>
          <cell r="B1084" t="str">
            <v>Dey,Swapan K</v>
          </cell>
          <cell r="C1084">
            <v>16545</v>
          </cell>
          <cell r="D1084" t="str">
            <v>16545</v>
          </cell>
          <cell r="E1084" t="str">
            <v>Sub Station Tech Engineering</v>
          </cell>
          <cell r="F1084" t="str">
            <v>Engineering</v>
          </cell>
          <cell r="G1084" t="str">
            <v>Sub Station Tech Engineering</v>
          </cell>
          <cell r="H1084" t="str">
            <v>120</v>
          </cell>
          <cell r="I1084" t="str">
            <v>CM</v>
          </cell>
          <cell r="L1084">
            <v>48262.66</v>
          </cell>
        </row>
        <row r="1085">
          <cell r="A1085" t="str">
            <v>CAP</v>
          </cell>
          <cell r="B1085" t="str">
            <v>Dey,Swapan K</v>
          </cell>
          <cell r="C1085">
            <v>16545</v>
          </cell>
          <cell r="D1085" t="str">
            <v>16545</v>
          </cell>
          <cell r="E1085" t="str">
            <v>Tech Eng Substation</v>
          </cell>
          <cell r="F1085" t="str">
            <v>Engineering</v>
          </cell>
          <cell r="G1085" t="str">
            <v>Sub Station Tech Engineering</v>
          </cell>
          <cell r="H1085" t="str">
            <v>120</v>
          </cell>
          <cell r="I1085" t="str">
            <v>CM</v>
          </cell>
          <cell r="K1085">
            <v>1510618.64</v>
          </cell>
        </row>
        <row r="1086">
          <cell r="A1086" t="str">
            <v>CAP</v>
          </cell>
          <cell r="B1086" t="str">
            <v>Dey,Swapan K</v>
          </cell>
          <cell r="C1086">
            <v>16545</v>
          </cell>
          <cell r="D1086" t="str">
            <v>16545</v>
          </cell>
          <cell r="E1086" t="str">
            <v>Sub Station Tech Engineering</v>
          </cell>
          <cell r="F1086" t="str">
            <v>Engineering</v>
          </cell>
          <cell r="G1086" t="str">
            <v>Sub Station Tech Engineering</v>
          </cell>
          <cell r="H1086" t="str">
            <v>120</v>
          </cell>
          <cell r="I1086" t="str">
            <v>CO</v>
          </cell>
          <cell r="L1086">
            <v>-695974.18</v>
          </cell>
        </row>
        <row r="1087">
          <cell r="A1087" t="str">
            <v>CAP</v>
          </cell>
          <cell r="B1087" t="str">
            <v>Dey,Swapan K</v>
          </cell>
          <cell r="C1087">
            <v>16545</v>
          </cell>
          <cell r="D1087" t="str">
            <v>16545</v>
          </cell>
          <cell r="E1087" t="str">
            <v>Tech Eng Substation</v>
          </cell>
          <cell r="F1087" t="str">
            <v>Engineering</v>
          </cell>
          <cell r="G1087" t="str">
            <v>Sub Station Tech Engineering</v>
          </cell>
          <cell r="H1087" t="str">
            <v>120</v>
          </cell>
          <cell r="I1087" t="str">
            <v>CO</v>
          </cell>
          <cell r="K1087">
            <v>64723.25</v>
          </cell>
        </row>
        <row r="1088">
          <cell r="A1088" t="str">
            <v>CAP</v>
          </cell>
          <cell r="B1088" t="str">
            <v>Dey,Swapan K</v>
          </cell>
          <cell r="C1088">
            <v>16545</v>
          </cell>
          <cell r="D1088" t="str">
            <v>16545</v>
          </cell>
          <cell r="E1088" t="str">
            <v>Sub Station Tech Engineering</v>
          </cell>
          <cell r="F1088" t="str">
            <v>Engineering</v>
          </cell>
          <cell r="G1088" t="str">
            <v>Sub Station Tech Engineering</v>
          </cell>
          <cell r="H1088" t="str">
            <v>120</v>
          </cell>
          <cell r="I1088" t="str">
            <v>CT</v>
          </cell>
          <cell r="L1088">
            <v>66101.33</v>
          </cell>
          <cell r="M1088">
            <v>171.36</v>
          </cell>
        </row>
        <row r="1089">
          <cell r="A1089" t="str">
            <v>CAP</v>
          </cell>
          <cell r="B1089" t="str">
            <v>Dey,Swapan K</v>
          </cell>
          <cell r="C1089">
            <v>16545</v>
          </cell>
          <cell r="D1089" t="str">
            <v>16545</v>
          </cell>
          <cell r="E1089" t="str">
            <v>Tech Eng Substation</v>
          </cell>
          <cell r="F1089" t="str">
            <v>Engineering</v>
          </cell>
          <cell r="G1089" t="str">
            <v>Sub Station Tech Engineering</v>
          </cell>
          <cell r="H1089" t="str">
            <v>120</v>
          </cell>
          <cell r="I1089" t="str">
            <v>CT</v>
          </cell>
          <cell r="J1089">
            <v>201519.48</v>
          </cell>
          <cell r="K1089">
            <v>307369.95</v>
          </cell>
        </row>
        <row r="1090">
          <cell r="A1090" t="str">
            <v>O&amp;M</v>
          </cell>
          <cell r="B1090" t="str">
            <v>Dey,Swapan K</v>
          </cell>
          <cell r="C1090">
            <v>16545</v>
          </cell>
          <cell r="D1090" t="str">
            <v>16545</v>
          </cell>
          <cell r="E1090" t="str">
            <v>Sub Station Tech Engineering</v>
          </cell>
          <cell r="F1090" t="str">
            <v>Engineering</v>
          </cell>
          <cell r="G1090" t="str">
            <v>Sub Station Tech Engineering</v>
          </cell>
          <cell r="H1090" t="str">
            <v>120</v>
          </cell>
          <cell r="I1090" t="str">
            <v>IT</v>
          </cell>
          <cell r="L1090">
            <v>1243505.8700000001</v>
          </cell>
        </row>
        <row r="1091">
          <cell r="A1091" t="str">
            <v>O&amp;M</v>
          </cell>
          <cell r="B1091" t="str">
            <v>Dey,Swapan K</v>
          </cell>
          <cell r="C1091">
            <v>16545</v>
          </cell>
          <cell r="D1091" t="str">
            <v>16545</v>
          </cell>
          <cell r="E1091" t="str">
            <v>Tech Eng Substation</v>
          </cell>
          <cell r="F1091" t="str">
            <v>Engineering</v>
          </cell>
          <cell r="G1091" t="str">
            <v>Sub Station Tech Engineering</v>
          </cell>
          <cell r="H1091" t="str">
            <v>120</v>
          </cell>
          <cell r="I1091" t="str">
            <v>IT</v>
          </cell>
          <cell r="J1091">
            <v>37825.49</v>
          </cell>
          <cell r="K1091">
            <v>721968.58</v>
          </cell>
        </row>
        <row r="1092">
          <cell r="A1092" t="str">
            <v>O&amp;M</v>
          </cell>
          <cell r="B1092" t="str">
            <v>Dey,Swapan K</v>
          </cell>
          <cell r="C1092">
            <v>16545</v>
          </cell>
          <cell r="D1092" t="str">
            <v>16545</v>
          </cell>
          <cell r="E1092" t="str">
            <v>Sub Station Tech Engineering</v>
          </cell>
          <cell r="F1092" t="str">
            <v>Engineering</v>
          </cell>
          <cell r="G1092" t="str">
            <v>Sub Station Tech Engineering</v>
          </cell>
          <cell r="H1092" t="str">
            <v>120</v>
          </cell>
          <cell r="I1092" t="str">
            <v>LT</v>
          </cell>
          <cell r="L1092">
            <v>217197.08</v>
          </cell>
        </row>
        <row r="1093">
          <cell r="A1093" t="str">
            <v>O&amp;M</v>
          </cell>
          <cell r="B1093" t="str">
            <v>Dey,Swapan K</v>
          </cell>
          <cell r="C1093">
            <v>16545</v>
          </cell>
          <cell r="D1093" t="str">
            <v>16545</v>
          </cell>
          <cell r="E1093" t="str">
            <v>Tech Eng Substation</v>
          </cell>
          <cell r="F1093" t="str">
            <v>Engineering</v>
          </cell>
          <cell r="G1093" t="str">
            <v>Sub Station Tech Engineering</v>
          </cell>
          <cell r="H1093" t="str">
            <v>120</v>
          </cell>
          <cell r="I1093" t="str">
            <v>LT</v>
          </cell>
          <cell r="J1093">
            <v>494215.01</v>
          </cell>
          <cell r="K1093">
            <v>424454.03</v>
          </cell>
          <cell r="M1093">
            <v>56520.78</v>
          </cell>
        </row>
        <row r="1094">
          <cell r="A1094" t="str">
            <v>O&amp;M</v>
          </cell>
          <cell r="B1094" t="str">
            <v>Dey,Swapan K</v>
          </cell>
          <cell r="C1094">
            <v>16545</v>
          </cell>
          <cell r="D1094" t="str">
            <v>16545</v>
          </cell>
          <cell r="E1094" t="str">
            <v>Sub Station Tech Engineering</v>
          </cell>
          <cell r="F1094" t="str">
            <v>Engineering</v>
          </cell>
          <cell r="G1094" t="str">
            <v>Sub Station Tech Engineering</v>
          </cell>
          <cell r="H1094" t="str">
            <v>120</v>
          </cell>
          <cell r="I1094" t="str">
            <v>MT</v>
          </cell>
          <cell r="L1094">
            <v>2030.83</v>
          </cell>
          <cell r="M1094">
            <v>2941544.77</v>
          </cell>
        </row>
        <row r="1095">
          <cell r="A1095" t="str">
            <v>O&amp;M</v>
          </cell>
          <cell r="B1095" t="str">
            <v>Dey,Swapan K</v>
          </cell>
          <cell r="C1095">
            <v>16545</v>
          </cell>
          <cell r="D1095" t="str">
            <v>16545</v>
          </cell>
          <cell r="E1095" t="str">
            <v>Tech Eng Substation</v>
          </cell>
          <cell r="F1095" t="str">
            <v>Engineering</v>
          </cell>
          <cell r="G1095" t="str">
            <v>Sub Station Tech Engineering</v>
          </cell>
          <cell r="H1095" t="str">
            <v>120</v>
          </cell>
          <cell r="I1095" t="str">
            <v>MT</v>
          </cell>
          <cell r="J1095">
            <v>1247.21</v>
          </cell>
          <cell r="M1095">
            <v>8376407.2199999997</v>
          </cell>
        </row>
        <row r="1096">
          <cell r="A1096" t="str">
            <v>O&amp;M</v>
          </cell>
          <cell r="B1096" t="str">
            <v>Dey,Swapan K</v>
          </cell>
          <cell r="C1096">
            <v>16545</v>
          </cell>
          <cell r="D1096" t="str">
            <v>16545</v>
          </cell>
          <cell r="E1096" t="str">
            <v>Sub Station Tech Engineering</v>
          </cell>
          <cell r="F1096" t="str">
            <v>Engineering</v>
          </cell>
          <cell r="G1096" t="str">
            <v>Sub Station Tech Engineering</v>
          </cell>
          <cell r="H1096" t="str">
            <v>120</v>
          </cell>
          <cell r="I1096" t="str">
            <v>OT</v>
          </cell>
          <cell r="L1096">
            <v>53427.91</v>
          </cell>
        </row>
        <row r="1097">
          <cell r="A1097" t="str">
            <v>O&amp;M</v>
          </cell>
          <cell r="B1097" t="str">
            <v>Dey,Swapan K</v>
          </cell>
          <cell r="C1097">
            <v>16545</v>
          </cell>
          <cell r="D1097" t="str">
            <v>16545</v>
          </cell>
          <cell r="E1097" t="str">
            <v>Tech Eng Substation</v>
          </cell>
          <cell r="F1097" t="str">
            <v>Engineering</v>
          </cell>
          <cell r="G1097" t="str">
            <v>Sub Station Tech Engineering</v>
          </cell>
          <cell r="H1097" t="str">
            <v>120</v>
          </cell>
          <cell r="I1097" t="str">
            <v>OT</v>
          </cell>
          <cell r="J1097">
            <v>52960.75</v>
          </cell>
          <cell r="K1097">
            <v>45665.42</v>
          </cell>
        </row>
        <row r="1098">
          <cell r="A1098" t="str">
            <v>O&amp;M</v>
          </cell>
          <cell r="B1098" t="str">
            <v>Dey,Swapan K</v>
          </cell>
          <cell r="C1098">
            <v>16545</v>
          </cell>
          <cell r="D1098" t="str">
            <v>16545</v>
          </cell>
          <cell r="E1098" t="str">
            <v>Sub Station Tech Engineering</v>
          </cell>
          <cell r="F1098" t="str">
            <v>Engineering</v>
          </cell>
          <cell r="G1098" t="str">
            <v>Sub Station Tech Engineering</v>
          </cell>
          <cell r="H1098" t="str">
            <v>120</v>
          </cell>
          <cell r="I1098" t="str">
            <v>TT</v>
          </cell>
          <cell r="L1098">
            <v>15721.26</v>
          </cell>
        </row>
        <row r="1099">
          <cell r="A1099" t="str">
            <v>O&amp;M</v>
          </cell>
          <cell r="B1099" t="str">
            <v>Dey,Swapan K</v>
          </cell>
          <cell r="C1099">
            <v>16545</v>
          </cell>
          <cell r="D1099" t="str">
            <v>16545</v>
          </cell>
          <cell r="E1099" t="str">
            <v>Tech Eng Substation</v>
          </cell>
          <cell r="F1099" t="str">
            <v>Engineering</v>
          </cell>
          <cell r="G1099" t="str">
            <v>Sub Station Tech Engineering</v>
          </cell>
          <cell r="H1099" t="str">
            <v>120</v>
          </cell>
          <cell r="I1099" t="str">
            <v>TT</v>
          </cell>
          <cell r="J1099">
            <v>3142.33</v>
          </cell>
          <cell r="K1099">
            <v>22166.48</v>
          </cell>
        </row>
        <row r="1100">
          <cell r="A1100" t="str">
            <v>O&amp;M</v>
          </cell>
          <cell r="B1100" t="str">
            <v>Gelbien,Lawrence J</v>
          </cell>
          <cell r="C1100">
            <v>16550</v>
          </cell>
          <cell r="D1100" t="str">
            <v>16550</v>
          </cell>
          <cell r="E1100" t="str">
            <v>System Engineering</v>
          </cell>
          <cell r="F1100" t="str">
            <v>Engineering</v>
          </cell>
          <cell r="G1100" t="str">
            <v>System Engineering</v>
          </cell>
          <cell r="H1100" t="str">
            <v>120</v>
          </cell>
          <cell r="I1100" t="str">
            <v>BT</v>
          </cell>
          <cell r="J1100">
            <v>165158.31</v>
          </cell>
          <cell r="K1100">
            <v>208636.02</v>
          </cell>
          <cell r="L1100">
            <v>37400.35</v>
          </cell>
        </row>
        <row r="1101">
          <cell r="A1101" t="str">
            <v>CAP</v>
          </cell>
          <cell r="B1101" t="str">
            <v>Gelbien,Lawrence J</v>
          </cell>
          <cell r="C1101">
            <v>16550</v>
          </cell>
          <cell r="D1101" t="str">
            <v>16550</v>
          </cell>
          <cell r="E1101" t="str">
            <v>System Engineering</v>
          </cell>
          <cell r="F1101" t="str">
            <v>Engineering</v>
          </cell>
          <cell r="G1101" t="str">
            <v>System Engineering</v>
          </cell>
          <cell r="H1101" t="str">
            <v>120</v>
          </cell>
          <cell r="I1101" t="str">
            <v>CB</v>
          </cell>
          <cell r="J1101">
            <v>380326.34</v>
          </cell>
          <cell r="K1101">
            <v>420288.92</v>
          </cell>
          <cell r="L1101">
            <v>299473.24</v>
          </cell>
          <cell r="M1101">
            <v>3421851.6</v>
          </cell>
        </row>
        <row r="1102">
          <cell r="A1102" t="str">
            <v>CAP</v>
          </cell>
          <cell r="B1102" t="str">
            <v>Gelbien,Lawrence J</v>
          </cell>
          <cell r="C1102">
            <v>16550</v>
          </cell>
          <cell r="D1102" t="str">
            <v>16550</v>
          </cell>
          <cell r="E1102" t="str">
            <v>System Engineering</v>
          </cell>
          <cell r="F1102" t="str">
            <v>Engineering</v>
          </cell>
          <cell r="G1102" t="str">
            <v>System Engineering</v>
          </cell>
          <cell r="H1102" t="str">
            <v>120</v>
          </cell>
          <cell r="I1102" t="str">
            <v>CI</v>
          </cell>
          <cell r="J1102">
            <v>2976.57</v>
          </cell>
          <cell r="K1102">
            <v>67313.78</v>
          </cell>
          <cell r="L1102">
            <v>196668.75</v>
          </cell>
        </row>
        <row r="1103">
          <cell r="A1103" t="str">
            <v>CAP</v>
          </cell>
          <cell r="B1103" t="str">
            <v>Gelbien,Lawrence J</v>
          </cell>
          <cell r="C1103">
            <v>16550</v>
          </cell>
          <cell r="D1103" t="str">
            <v>16550</v>
          </cell>
          <cell r="E1103" t="str">
            <v>System Engineering</v>
          </cell>
          <cell r="F1103" t="str">
            <v>Engineering</v>
          </cell>
          <cell r="G1103" t="str">
            <v>System Engineering</v>
          </cell>
          <cell r="H1103" t="str">
            <v>120</v>
          </cell>
          <cell r="I1103" t="str">
            <v>CL</v>
          </cell>
          <cell r="J1103">
            <v>861629.6</v>
          </cell>
          <cell r="K1103">
            <v>955273.84</v>
          </cell>
          <cell r="L1103">
            <v>682764.84</v>
          </cell>
        </row>
        <row r="1104">
          <cell r="A1104" t="str">
            <v>CAP</v>
          </cell>
          <cell r="B1104" t="str">
            <v>Gelbien,Lawrence J</v>
          </cell>
          <cell r="C1104">
            <v>16550</v>
          </cell>
          <cell r="D1104" t="str">
            <v>16550</v>
          </cell>
          <cell r="E1104" t="str">
            <v>System Engineering</v>
          </cell>
          <cell r="F1104" t="str">
            <v>Engineering</v>
          </cell>
          <cell r="G1104" t="str">
            <v>System Engineering</v>
          </cell>
          <cell r="H1104" t="str">
            <v>120</v>
          </cell>
          <cell r="I1104" t="str">
            <v>CM</v>
          </cell>
          <cell r="K1104">
            <v>996.8</v>
          </cell>
        </row>
        <row r="1105">
          <cell r="A1105" t="str">
            <v>CAP</v>
          </cell>
          <cell r="B1105" t="str">
            <v>Gelbien,Lawrence J</v>
          </cell>
          <cell r="C1105">
            <v>16550</v>
          </cell>
          <cell r="D1105" t="str">
            <v>16550</v>
          </cell>
          <cell r="E1105" t="str">
            <v>System Engineering</v>
          </cell>
          <cell r="F1105" t="str">
            <v>Engineering</v>
          </cell>
          <cell r="G1105" t="str">
            <v>System Engineering</v>
          </cell>
          <cell r="H1105" t="str">
            <v>120</v>
          </cell>
          <cell r="I1105" t="str">
            <v>CT</v>
          </cell>
          <cell r="J1105">
            <v>91114.97</v>
          </cell>
          <cell r="K1105">
            <v>99308.58</v>
          </cell>
          <cell r="L1105">
            <v>23483.35</v>
          </cell>
        </row>
        <row r="1106">
          <cell r="A1106" t="str">
            <v>O&amp;M</v>
          </cell>
          <cell r="B1106" t="str">
            <v>Gelbien,Lawrence J</v>
          </cell>
          <cell r="C1106">
            <v>16550</v>
          </cell>
          <cell r="D1106" t="str">
            <v>16550</v>
          </cell>
          <cell r="E1106" t="str">
            <v>System Engineering</v>
          </cell>
          <cell r="F1106" t="str">
            <v>Engineering</v>
          </cell>
          <cell r="G1106" t="str">
            <v>System Engineering</v>
          </cell>
          <cell r="H1106" t="str">
            <v>120</v>
          </cell>
          <cell r="I1106" t="str">
            <v>IT</v>
          </cell>
          <cell r="J1106">
            <v>37790.43</v>
          </cell>
          <cell r="K1106">
            <v>17180.61</v>
          </cell>
          <cell r="L1106">
            <v>8908.9599999999991</v>
          </cell>
        </row>
        <row r="1107">
          <cell r="A1107" t="str">
            <v>O&amp;M</v>
          </cell>
          <cell r="B1107" t="str">
            <v>Gelbien,Lawrence J</v>
          </cell>
          <cell r="C1107">
            <v>16550</v>
          </cell>
          <cell r="D1107" t="str">
            <v>16550</v>
          </cell>
          <cell r="E1107" t="str">
            <v>System Engineering</v>
          </cell>
          <cell r="F1107" t="str">
            <v>Engineering</v>
          </cell>
          <cell r="G1107" t="str">
            <v>System Engineering</v>
          </cell>
          <cell r="H1107" t="str">
            <v>120</v>
          </cell>
          <cell r="I1107" t="str">
            <v>LT</v>
          </cell>
          <cell r="J1107">
            <v>476936.67</v>
          </cell>
          <cell r="K1107">
            <v>605577.64</v>
          </cell>
          <cell r="L1107">
            <v>110413.55</v>
          </cell>
          <cell r="M1107">
            <v>4466.96</v>
          </cell>
        </row>
        <row r="1108">
          <cell r="A1108" t="str">
            <v>O&amp;M</v>
          </cell>
          <cell r="B1108" t="str">
            <v>Gelbien,Lawrence J</v>
          </cell>
          <cell r="C1108">
            <v>16550</v>
          </cell>
          <cell r="D1108" t="str">
            <v>16550</v>
          </cell>
          <cell r="E1108" t="str">
            <v>System Engineering</v>
          </cell>
          <cell r="F1108" t="str">
            <v>Engineering</v>
          </cell>
          <cell r="G1108" t="str">
            <v>System Engineering</v>
          </cell>
          <cell r="H1108" t="str">
            <v>120</v>
          </cell>
          <cell r="I1108" t="str">
            <v>MT</v>
          </cell>
          <cell r="J1108">
            <v>1339.74</v>
          </cell>
          <cell r="K1108">
            <v>1135.5899999999999</v>
          </cell>
          <cell r="L1108">
            <v>40.6</v>
          </cell>
          <cell r="M1108">
            <v>1559248.26</v>
          </cell>
        </row>
        <row r="1109">
          <cell r="A1109" t="str">
            <v>O&amp;M</v>
          </cell>
          <cell r="B1109" t="str">
            <v>Gelbien,Lawrence J</v>
          </cell>
          <cell r="C1109">
            <v>16550</v>
          </cell>
          <cell r="D1109" t="str">
            <v>16550</v>
          </cell>
          <cell r="E1109" t="str">
            <v>System Engineering</v>
          </cell>
          <cell r="F1109" t="str">
            <v>Engineering</v>
          </cell>
          <cell r="G1109" t="str">
            <v>System Engineering</v>
          </cell>
          <cell r="H1109" t="str">
            <v>120</v>
          </cell>
          <cell r="I1109" t="str">
            <v>OT</v>
          </cell>
          <cell r="J1109">
            <v>18665.259999999998</v>
          </cell>
          <cell r="K1109">
            <v>8243.16</v>
          </cell>
          <cell r="L1109">
            <v>935.99</v>
          </cell>
        </row>
        <row r="1110">
          <cell r="A1110" t="str">
            <v>O&amp;M</v>
          </cell>
          <cell r="B1110" t="str">
            <v>Gelbien,Lawrence J</v>
          </cell>
          <cell r="C1110">
            <v>16550</v>
          </cell>
          <cell r="D1110" t="str">
            <v>16550</v>
          </cell>
          <cell r="E1110" t="str">
            <v>System Engineering</v>
          </cell>
          <cell r="F1110" t="str">
            <v>Engineering</v>
          </cell>
          <cell r="G1110" t="str">
            <v>System Engineering</v>
          </cell>
          <cell r="H1110" t="str">
            <v>120</v>
          </cell>
          <cell r="I1110" t="str">
            <v>TT</v>
          </cell>
          <cell r="J1110">
            <v>9575.59</v>
          </cell>
          <cell r="K1110">
            <v>24969.1</v>
          </cell>
          <cell r="L1110">
            <v>239.64</v>
          </cell>
        </row>
        <row r="1111">
          <cell r="A1111" t="str">
            <v>O&amp;M</v>
          </cell>
          <cell r="B1111" t="str">
            <v>Carmody,Chris</v>
          </cell>
          <cell r="C1111">
            <v>16555</v>
          </cell>
          <cell r="D1111" t="str">
            <v>16555</v>
          </cell>
          <cell r="E1111" t="str">
            <v>Technical Training</v>
          </cell>
          <cell r="F1111" t="str">
            <v>Human Resources</v>
          </cell>
          <cell r="G1111" t="str">
            <v>Technical Training</v>
          </cell>
          <cell r="H1111" t="str">
            <v>120</v>
          </cell>
          <cell r="I1111" t="str">
            <v>BT</v>
          </cell>
          <cell r="J1111">
            <v>259588.77</v>
          </cell>
          <cell r="K1111">
            <v>314529.25</v>
          </cell>
          <cell r="L1111">
            <v>87882.7</v>
          </cell>
        </row>
        <row r="1112">
          <cell r="A1112" t="str">
            <v>CAP</v>
          </cell>
          <cell r="B1112" t="str">
            <v>Carmody,Chris</v>
          </cell>
          <cell r="C1112">
            <v>16555</v>
          </cell>
          <cell r="D1112" t="str">
            <v>16555</v>
          </cell>
          <cell r="E1112" t="str">
            <v>Technical Training</v>
          </cell>
          <cell r="F1112" t="str">
            <v>Human Resources</v>
          </cell>
          <cell r="G1112" t="str">
            <v>Technical Training</v>
          </cell>
          <cell r="H1112" t="str">
            <v>120</v>
          </cell>
          <cell r="I1112" t="str">
            <v>CB</v>
          </cell>
          <cell r="J1112">
            <v>849.85</v>
          </cell>
          <cell r="K1112">
            <v>351</v>
          </cell>
          <cell r="L1112">
            <v>405.64</v>
          </cell>
          <cell r="M1112">
            <v>-49340.73</v>
          </cell>
        </row>
        <row r="1113">
          <cell r="A1113" t="str">
            <v>CAP</v>
          </cell>
          <cell r="B1113" t="str">
            <v>Carmody,Chris</v>
          </cell>
          <cell r="C1113">
            <v>16555</v>
          </cell>
          <cell r="D1113" t="str">
            <v>16555</v>
          </cell>
          <cell r="E1113" t="str">
            <v>Technical Training</v>
          </cell>
          <cell r="F1113" t="str">
            <v>Human Resources</v>
          </cell>
          <cell r="G1113" t="str">
            <v>Technical Training</v>
          </cell>
          <cell r="H1113" t="str">
            <v>120</v>
          </cell>
          <cell r="I1113" t="str">
            <v>CL</v>
          </cell>
          <cell r="J1113">
            <v>1931.53</v>
          </cell>
          <cell r="K1113">
            <v>797.76</v>
          </cell>
          <cell r="L1113">
            <v>921.93</v>
          </cell>
        </row>
        <row r="1114">
          <cell r="A1114" t="str">
            <v>O&amp;M</v>
          </cell>
          <cell r="B1114" t="str">
            <v>Carmody,Chris</v>
          </cell>
          <cell r="C1114">
            <v>16555</v>
          </cell>
          <cell r="D1114" t="str">
            <v>16555</v>
          </cell>
          <cell r="E1114" t="str">
            <v>Technical Training</v>
          </cell>
          <cell r="F1114" t="str">
            <v>Human Resources</v>
          </cell>
          <cell r="G1114" t="str">
            <v>Technical Training</v>
          </cell>
          <cell r="H1114" t="str">
            <v>120</v>
          </cell>
          <cell r="I1114" t="str">
            <v>IT</v>
          </cell>
          <cell r="J1114">
            <v>50040.29</v>
          </cell>
          <cell r="K1114">
            <v>177106.84</v>
          </cell>
          <cell r="L1114">
            <v>140180.07</v>
          </cell>
        </row>
        <row r="1115">
          <cell r="A1115" t="str">
            <v>O&amp;M</v>
          </cell>
          <cell r="B1115" t="str">
            <v>Carmody,Chris</v>
          </cell>
          <cell r="C1115">
            <v>16555</v>
          </cell>
          <cell r="D1115" t="str">
            <v>16555</v>
          </cell>
          <cell r="E1115" t="str">
            <v>Technical Training</v>
          </cell>
          <cell r="F1115" t="str">
            <v>Human Resources</v>
          </cell>
          <cell r="G1115" t="str">
            <v>Technical Training</v>
          </cell>
          <cell r="H1115" t="str">
            <v>120</v>
          </cell>
          <cell r="I1115" t="str">
            <v>LT</v>
          </cell>
          <cell r="J1115">
            <v>739274.38</v>
          </cell>
          <cell r="K1115">
            <v>900948.9</v>
          </cell>
          <cell r="L1115">
            <v>246358.23</v>
          </cell>
          <cell r="M1115">
            <v>77425.75</v>
          </cell>
        </row>
        <row r="1116">
          <cell r="A1116" t="str">
            <v>O&amp;M</v>
          </cell>
          <cell r="B1116" t="str">
            <v>Carmody,Chris</v>
          </cell>
          <cell r="C1116">
            <v>16555</v>
          </cell>
          <cell r="D1116" t="str">
            <v>16555</v>
          </cell>
          <cell r="E1116" t="str">
            <v>Technical Training</v>
          </cell>
          <cell r="F1116" t="str">
            <v>Human Resources</v>
          </cell>
          <cell r="G1116" t="str">
            <v>Technical Training</v>
          </cell>
          <cell r="H1116" t="str">
            <v>120</v>
          </cell>
          <cell r="I1116" t="str">
            <v>MT</v>
          </cell>
          <cell r="J1116">
            <v>30087.84</v>
          </cell>
          <cell r="K1116">
            <v>27748.38</v>
          </cell>
          <cell r="L1116">
            <v>37676.81</v>
          </cell>
          <cell r="M1116">
            <v>1966233.16</v>
          </cell>
        </row>
        <row r="1117">
          <cell r="A1117" t="str">
            <v>O&amp;M</v>
          </cell>
          <cell r="B1117" t="str">
            <v>Carmody,Chris</v>
          </cell>
          <cell r="C1117">
            <v>16555</v>
          </cell>
          <cell r="D1117" t="str">
            <v>16555</v>
          </cell>
          <cell r="E1117" t="str">
            <v>Technical Training</v>
          </cell>
          <cell r="F1117" t="str">
            <v>Human Resources</v>
          </cell>
          <cell r="G1117" t="str">
            <v>Technical Training</v>
          </cell>
          <cell r="H1117" t="str">
            <v>120</v>
          </cell>
          <cell r="I1117" t="str">
            <v>OT</v>
          </cell>
          <cell r="J1117">
            <v>303405.25</v>
          </cell>
          <cell r="K1117">
            <v>64719.91</v>
          </cell>
          <cell r="L1117">
            <v>104159.23</v>
          </cell>
        </row>
        <row r="1118">
          <cell r="A1118" t="str">
            <v>O&amp;M</v>
          </cell>
          <cell r="B1118" t="str">
            <v>Carmody,Chris</v>
          </cell>
          <cell r="C1118">
            <v>16555</v>
          </cell>
          <cell r="D1118" t="str">
            <v>16555</v>
          </cell>
          <cell r="E1118" t="str">
            <v>Technical Training</v>
          </cell>
          <cell r="F1118" t="str">
            <v>Human Resources</v>
          </cell>
          <cell r="G1118" t="str">
            <v>Technical Training</v>
          </cell>
          <cell r="H1118" t="str">
            <v>120</v>
          </cell>
          <cell r="I1118" t="str">
            <v>TT</v>
          </cell>
          <cell r="J1118">
            <v>7737.98</v>
          </cell>
          <cell r="K1118">
            <v>27996.55</v>
          </cell>
          <cell r="L1118">
            <v>11108.34</v>
          </cell>
        </row>
        <row r="1119">
          <cell r="A1119" t="str">
            <v>O&amp;M</v>
          </cell>
          <cell r="B1119" t="str">
            <v>Salamone,Charles P</v>
          </cell>
          <cell r="C1119">
            <v>16560</v>
          </cell>
          <cell r="D1119" t="str">
            <v>16560</v>
          </cell>
          <cell r="E1119" t="str">
            <v>System Planning</v>
          </cell>
          <cell r="F1119" t="str">
            <v>Engineering</v>
          </cell>
          <cell r="G1119" t="str">
            <v>System Planning</v>
          </cell>
          <cell r="H1119" t="str">
            <v>120</v>
          </cell>
          <cell r="I1119" t="str">
            <v>BT</v>
          </cell>
          <cell r="J1119">
            <v>79113.23</v>
          </cell>
          <cell r="K1119">
            <v>107026.93</v>
          </cell>
          <cell r="L1119">
            <v>5997.65</v>
          </cell>
          <cell r="M1119">
            <v>98.86</v>
          </cell>
        </row>
        <row r="1120">
          <cell r="A1120" t="str">
            <v>CAP</v>
          </cell>
          <cell r="B1120" t="str">
            <v>Salamone,Charles P</v>
          </cell>
          <cell r="C1120">
            <v>16560</v>
          </cell>
          <cell r="D1120" t="str">
            <v>16560</v>
          </cell>
          <cell r="E1120" t="str">
            <v>System Planning</v>
          </cell>
          <cell r="F1120" t="str">
            <v>Engineering</v>
          </cell>
          <cell r="G1120" t="str">
            <v>System Planning</v>
          </cell>
          <cell r="H1120" t="str">
            <v>120</v>
          </cell>
          <cell r="I1120" t="str">
            <v>CB</v>
          </cell>
          <cell r="J1120">
            <v>49.02</v>
          </cell>
          <cell r="K1120">
            <v>49.79</v>
          </cell>
          <cell r="L1120">
            <v>64787.06</v>
          </cell>
          <cell r="M1120">
            <v>898278.53</v>
          </cell>
        </row>
        <row r="1121">
          <cell r="A1121" t="str">
            <v>CAP</v>
          </cell>
          <cell r="B1121" t="str">
            <v>Salamone,Charles P</v>
          </cell>
          <cell r="C1121">
            <v>16560</v>
          </cell>
          <cell r="D1121" t="str">
            <v>16560</v>
          </cell>
          <cell r="E1121" t="str">
            <v>System Planning</v>
          </cell>
          <cell r="F1121" t="str">
            <v>Engineering</v>
          </cell>
          <cell r="G1121" t="str">
            <v>System Planning</v>
          </cell>
          <cell r="H1121" t="str">
            <v>120</v>
          </cell>
          <cell r="I1121" t="str">
            <v>CI</v>
          </cell>
          <cell r="L1121">
            <v>111129.60000000001</v>
          </cell>
          <cell r="M1121">
            <v>62679.91</v>
          </cell>
        </row>
        <row r="1122">
          <cell r="A1122" t="str">
            <v>CAP</v>
          </cell>
          <cell r="B1122" t="str">
            <v>Salamone,Charles P</v>
          </cell>
          <cell r="C1122">
            <v>16560</v>
          </cell>
          <cell r="D1122" t="str">
            <v>16560</v>
          </cell>
          <cell r="E1122" t="str">
            <v>System Planning</v>
          </cell>
          <cell r="F1122" t="str">
            <v>Engineering</v>
          </cell>
          <cell r="G1122" t="str">
            <v>System Planning</v>
          </cell>
          <cell r="H1122" t="str">
            <v>120</v>
          </cell>
          <cell r="I1122" t="str">
            <v>CL</v>
          </cell>
          <cell r="J1122">
            <v>111.4</v>
          </cell>
          <cell r="K1122">
            <v>113.17</v>
          </cell>
          <cell r="L1122">
            <v>146715.89000000001</v>
          </cell>
        </row>
        <row r="1123">
          <cell r="A1123" t="str">
            <v>CAP</v>
          </cell>
          <cell r="B1123" t="str">
            <v>Salamone,Charles P</v>
          </cell>
          <cell r="C1123">
            <v>16560</v>
          </cell>
          <cell r="D1123" t="str">
            <v>16560</v>
          </cell>
          <cell r="E1123" t="str">
            <v>System Planning</v>
          </cell>
          <cell r="F1123" t="str">
            <v>Engineering</v>
          </cell>
          <cell r="G1123" t="str">
            <v>System Planning</v>
          </cell>
          <cell r="H1123" t="str">
            <v>120</v>
          </cell>
          <cell r="I1123" t="str">
            <v>CT</v>
          </cell>
          <cell r="L1123">
            <v>1653.75</v>
          </cell>
        </row>
        <row r="1124">
          <cell r="A1124" t="str">
            <v>O&amp;M</v>
          </cell>
          <cell r="B1124" t="str">
            <v>Salamone,Charles P</v>
          </cell>
          <cell r="C1124">
            <v>16560</v>
          </cell>
          <cell r="D1124" t="str">
            <v>16560</v>
          </cell>
          <cell r="E1124" t="str">
            <v>System Planning</v>
          </cell>
          <cell r="F1124" t="str">
            <v>Engineering</v>
          </cell>
          <cell r="G1124" t="str">
            <v>System Planning</v>
          </cell>
          <cell r="H1124" t="str">
            <v>120</v>
          </cell>
          <cell r="I1124" t="str">
            <v>IT</v>
          </cell>
          <cell r="J1124">
            <v>266333.2</v>
          </cell>
          <cell r="K1124">
            <v>256612.11</v>
          </cell>
          <cell r="L1124">
            <v>256696.22</v>
          </cell>
        </row>
        <row r="1125">
          <cell r="A1125" t="str">
            <v>O&amp;M</v>
          </cell>
          <cell r="B1125" t="str">
            <v>Salamone,Charles P</v>
          </cell>
          <cell r="C1125">
            <v>16560</v>
          </cell>
          <cell r="D1125" t="str">
            <v>16560</v>
          </cell>
          <cell r="E1125" t="str">
            <v>System Planning</v>
          </cell>
          <cell r="F1125" t="str">
            <v>Engineering</v>
          </cell>
          <cell r="G1125" t="str">
            <v>System Planning</v>
          </cell>
          <cell r="H1125" t="str">
            <v>120</v>
          </cell>
          <cell r="I1125" t="str">
            <v>LT</v>
          </cell>
          <cell r="J1125">
            <v>232466.69</v>
          </cell>
          <cell r="K1125">
            <v>309202.96999999997</v>
          </cell>
          <cell r="L1125">
            <v>14528.93</v>
          </cell>
          <cell r="M1125">
            <v>92527.5</v>
          </cell>
        </row>
        <row r="1126">
          <cell r="A1126" t="str">
            <v>O&amp;M</v>
          </cell>
          <cell r="B1126" t="str">
            <v>Salamone,Charles P</v>
          </cell>
          <cell r="C1126">
            <v>16560</v>
          </cell>
          <cell r="D1126" t="str">
            <v>16560</v>
          </cell>
          <cell r="E1126" t="str">
            <v>System Planning</v>
          </cell>
          <cell r="F1126" t="str">
            <v>Engineering</v>
          </cell>
          <cell r="G1126" t="str">
            <v>System Planning</v>
          </cell>
          <cell r="H1126" t="str">
            <v>120</v>
          </cell>
          <cell r="I1126" t="str">
            <v>MT</v>
          </cell>
          <cell r="J1126">
            <v>-126805.08</v>
          </cell>
          <cell r="K1126">
            <v>125.87</v>
          </cell>
          <cell r="M1126">
            <v>1343167.49</v>
          </cell>
        </row>
        <row r="1127">
          <cell r="A1127" t="str">
            <v>O&amp;M</v>
          </cell>
          <cell r="B1127" t="str">
            <v>Salamone,Charles P</v>
          </cell>
          <cell r="C1127">
            <v>16560</v>
          </cell>
          <cell r="D1127" t="str">
            <v>16560</v>
          </cell>
          <cell r="E1127" t="str">
            <v>System Planning</v>
          </cell>
          <cell r="F1127" t="str">
            <v>Engineering</v>
          </cell>
          <cell r="G1127" t="str">
            <v>System Planning</v>
          </cell>
          <cell r="H1127" t="str">
            <v>120</v>
          </cell>
          <cell r="I1127" t="str">
            <v>OT</v>
          </cell>
          <cell r="J1127">
            <v>38238.230000000003</v>
          </cell>
        </row>
        <row r="1128">
          <cell r="A1128" t="str">
            <v>O&amp;M</v>
          </cell>
          <cell r="B1128" t="str">
            <v>Salamone,Charles P</v>
          </cell>
          <cell r="C1128">
            <v>16560</v>
          </cell>
          <cell r="D1128" t="str">
            <v>16560</v>
          </cell>
          <cell r="E1128" t="str">
            <v>System Planning</v>
          </cell>
          <cell r="F1128" t="str">
            <v>Engineering</v>
          </cell>
          <cell r="G1128" t="str">
            <v>System Planning</v>
          </cell>
          <cell r="H1128" t="str">
            <v>120</v>
          </cell>
          <cell r="I1128" t="str">
            <v>TT</v>
          </cell>
          <cell r="J1128">
            <v>5076.6899999999996</v>
          </cell>
          <cell r="L1128">
            <v>577.83000000000004</v>
          </cell>
        </row>
        <row r="1129">
          <cell r="A1129" t="str">
            <v>O&amp;M</v>
          </cell>
          <cell r="B1129" t="str">
            <v>Vaitkus,Paul D</v>
          </cell>
          <cell r="C1129">
            <v>16575</v>
          </cell>
          <cell r="D1129" t="str">
            <v>16575</v>
          </cell>
          <cell r="E1129" t="str">
            <v>AM Asset Management</v>
          </cell>
          <cell r="F1129" t="str">
            <v>Engineering</v>
          </cell>
          <cell r="G1129" t="str">
            <v>Engineering Adjustments</v>
          </cell>
          <cell r="H1129" t="str">
            <v>120</v>
          </cell>
          <cell r="I1129" t="str">
            <v>BT</v>
          </cell>
          <cell r="K1129">
            <v>-161634.19</v>
          </cell>
          <cell r="M1129">
            <v>120.56</v>
          </cell>
        </row>
        <row r="1130">
          <cell r="A1130" t="str">
            <v>O&amp;M</v>
          </cell>
          <cell r="B1130" t="str">
            <v>Vaitkus,Paul D</v>
          </cell>
          <cell r="C1130">
            <v>16575</v>
          </cell>
          <cell r="D1130" t="str">
            <v>16575</v>
          </cell>
          <cell r="E1130" t="str">
            <v>Engineering Adjustments</v>
          </cell>
          <cell r="F1130" t="str">
            <v>Engineering</v>
          </cell>
          <cell r="G1130" t="str">
            <v>Engineering Adjustments</v>
          </cell>
          <cell r="H1130" t="str">
            <v>120</v>
          </cell>
          <cell r="I1130" t="str">
            <v>BT</v>
          </cell>
          <cell r="L1130">
            <v>-243587.34</v>
          </cell>
        </row>
        <row r="1131">
          <cell r="A1131" t="str">
            <v>CAP</v>
          </cell>
          <cell r="B1131" t="str">
            <v>Vaitkus,Paul D</v>
          </cell>
          <cell r="C1131">
            <v>16575</v>
          </cell>
          <cell r="D1131" t="str">
            <v>16575</v>
          </cell>
          <cell r="E1131" t="str">
            <v>AM Asset Management</v>
          </cell>
          <cell r="F1131" t="str">
            <v>Engineering</v>
          </cell>
          <cell r="G1131" t="str">
            <v>Engineering Adjustments</v>
          </cell>
          <cell r="H1131" t="str">
            <v>120</v>
          </cell>
          <cell r="I1131" t="str">
            <v>CB</v>
          </cell>
          <cell r="K1131">
            <v>214373.81</v>
          </cell>
          <cell r="M1131">
            <v>45.7</v>
          </cell>
        </row>
        <row r="1132">
          <cell r="A1132" t="str">
            <v>CAP</v>
          </cell>
          <cell r="B1132" t="str">
            <v>Vaitkus,Paul D</v>
          </cell>
          <cell r="C1132">
            <v>16575</v>
          </cell>
          <cell r="D1132" t="str">
            <v>16575</v>
          </cell>
          <cell r="E1132" t="str">
            <v>Engineering Adjustments</v>
          </cell>
          <cell r="F1132" t="str">
            <v>Engineering</v>
          </cell>
          <cell r="G1132" t="str">
            <v>Engineering Adjustments</v>
          </cell>
          <cell r="H1132" t="str">
            <v>120</v>
          </cell>
          <cell r="I1132" t="str">
            <v>CB</v>
          </cell>
          <cell r="L1132">
            <v>4007244.19</v>
          </cell>
          <cell r="M1132">
            <v>45.68</v>
          </cell>
        </row>
        <row r="1133">
          <cell r="A1133" t="str">
            <v>CAP</v>
          </cell>
          <cell r="B1133" t="str">
            <v>Vaitkus,Paul D</v>
          </cell>
          <cell r="C1133">
            <v>16575</v>
          </cell>
          <cell r="D1133" t="str">
            <v>16575</v>
          </cell>
          <cell r="E1133" t="str">
            <v>AM Asset Management</v>
          </cell>
          <cell r="F1133" t="str">
            <v>Engineering</v>
          </cell>
          <cell r="G1133" t="str">
            <v>Engineering Adjustments</v>
          </cell>
          <cell r="H1133" t="str">
            <v>120</v>
          </cell>
          <cell r="I1133" t="str">
            <v>CL</v>
          </cell>
          <cell r="K1133">
            <v>486913.18</v>
          </cell>
        </row>
        <row r="1134">
          <cell r="A1134" t="str">
            <v>CAP</v>
          </cell>
          <cell r="B1134" t="str">
            <v>Vaitkus,Paul D</v>
          </cell>
          <cell r="C1134">
            <v>16575</v>
          </cell>
          <cell r="D1134" t="str">
            <v>16575</v>
          </cell>
          <cell r="E1134" t="str">
            <v>Engineering Adjustments</v>
          </cell>
          <cell r="F1134" t="str">
            <v>Engineering</v>
          </cell>
          <cell r="G1134" t="str">
            <v>Engineering Adjustments</v>
          </cell>
          <cell r="H1134" t="str">
            <v>120</v>
          </cell>
          <cell r="I1134" t="str">
            <v>CL</v>
          </cell>
          <cell r="L1134">
            <v>722627.11</v>
          </cell>
        </row>
        <row r="1135">
          <cell r="A1135" t="str">
            <v>CAP</v>
          </cell>
          <cell r="B1135" t="str">
            <v>Vaitkus,Paul D</v>
          </cell>
          <cell r="C1135">
            <v>16575</v>
          </cell>
          <cell r="D1135" t="str">
            <v>16575</v>
          </cell>
          <cell r="E1135" t="str">
            <v>Engineering Adjustments</v>
          </cell>
          <cell r="F1135" t="str">
            <v>Engineering</v>
          </cell>
          <cell r="G1135" t="str">
            <v>Engineering Adjustments</v>
          </cell>
          <cell r="H1135" t="str">
            <v>120</v>
          </cell>
          <cell r="I1135" t="str">
            <v>CM</v>
          </cell>
          <cell r="L1135">
            <v>38411.79</v>
          </cell>
        </row>
        <row r="1136">
          <cell r="A1136" t="str">
            <v>CAP</v>
          </cell>
          <cell r="B1136" t="str">
            <v>Vaitkus,Paul D</v>
          </cell>
          <cell r="C1136">
            <v>16575</v>
          </cell>
          <cell r="D1136" t="str">
            <v>16575</v>
          </cell>
          <cell r="E1136" t="str">
            <v>Engineering Adjustments</v>
          </cell>
          <cell r="F1136" t="str">
            <v>Engineering</v>
          </cell>
          <cell r="G1136" t="str">
            <v>Engineering Adjustments</v>
          </cell>
          <cell r="H1136" t="str">
            <v>120</v>
          </cell>
          <cell r="I1136" t="str">
            <v>CO</v>
          </cell>
        </row>
        <row r="1137">
          <cell r="A1137" t="str">
            <v>O&amp;M</v>
          </cell>
          <cell r="B1137" t="str">
            <v>Vaitkus,Paul D</v>
          </cell>
          <cell r="C1137">
            <v>16575</v>
          </cell>
          <cell r="D1137" t="str">
            <v>16575</v>
          </cell>
          <cell r="E1137" t="str">
            <v>AM Asset Management</v>
          </cell>
          <cell r="F1137" t="str">
            <v>Engineering</v>
          </cell>
          <cell r="G1137" t="str">
            <v>Engineering Adjustments</v>
          </cell>
          <cell r="H1137" t="str">
            <v>120</v>
          </cell>
          <cell r="I1137" t="str">
            <v>IT</v>
          </cell>
          <cell r="K1137">
            <v>9999.9</v>
          </cell>
        </row>
        <row r="1138">
          <cell r="A1138" t="str">
            <v>O&amp;M</v>
          </cell>
          <cell r="B1138" t="str">
            <v>Vaitkus,Paul D</v>
          </cell>
          <cell r="C1138">
            <v>16575</v>
          </cell>
          <cell r="D1138" t="str">
            <v>16575</v>
          </cell>
          <cell r="E1138" t="str">
            <v>Engineering Adjustments</v>
          </cell>
          <cell r="F1138" t="str">
            <v>Engineering</v>
          </cell>
          <cell r="G1138" t="str">
            <v>Engineering Adjustments</v>
          </cell>
          <cell r="H1138" t="str">
            <v>120</v>
          </cell>
          <cell r="I1138" t="str">
            <v>IT</v>
          </cell>
          <cell r="L1138">
            <v>146641.10999999999</v>
          </cell>
          <cell r="M1138">
            <v>-382.5</v>
          </cell>
        </row>
        <row r="1139">
          <cell r="A1139" t="str">
            <v>O&amp;M</v>
          </cell>
          <cell r="B1139" t="str">
            <v>Vaitkus,Paul D</v>
          </cell>
          <cell r="C1139">
            <v>16575</v>
          </cell>
          <cell r="D1139" t="str">
            <v>16575</v>
          </cell>
          <cell r="E1139" t="str">
            <v>AM Asset Management</v>
          </cell>
          <cell r="F1139" t="str">
            <v>Engineering</v>
          </cell>
          <cell r="G1139" t="str">
            <v>Engineering Adjustments</v>
          </cell>
          <cell r="H1139" t="str">
            <v>120</v>
          </cell>
          <cell r="I1139" t="str">
            <v>LT</v>
          </cell>
          <cell r="K1139">
            <v>-464005.34</v>
          </cell>
          <cell r="M1139">
            <v>182283.69</v>
          </cell>
        </row>
        <row r="1140">
          <cell r="A1140" t="str">
            <v>O&amp;M</v>
          </cell>
          <cell r="B1140" t="str">
            <v>Vaitkus,Paul D</v>
          </cell>
          <cell r="C1140">
            <v>16575</v>
          </cell>
          <cell r="D1140" t="str">
            <v>16575</v>
          </cell>
          <cell r="E1140" t="str">
            <v>Engineering Adjustments</v>
          </cell>
          <cell r="F1140" t="str">
            <v>Engineering</v>
          </cell>
          <cell r="G1140" t="str">
            <v>Engineering Adjustments</v>
          </cell>
          <cell r="H1140" t="str">
            <v>120</v>
          </cell>
          <cell r="I1140" t="str">
            <v>LT</v>
          </cell>
          <cell r="L1140">
            <v>-735618.79</v>
          </cell>
          <cell r="M1140">
            <v>127038.76</v>
          </cell>
        </row>
        <row r="1141">
          <cell r="A1141" t="str">
            <v>O&amp;M</v>
          </cell>
          <cell r="B1141" t="str">
            <v>Vaitkus,Paul D</v>
          </cell>
          <cell r="C1141">
            <v>16575</v>
          </cell>
          <cell r="D1141" t="str">
            <v>16575</v>
          </cell>
          <cell r="E1141" t="str">
            <v>Engineering Adjustments</v>
          </cell>
          <cell r="F1141" t="str">
            <v>Engineering</v>
          </cell>
          <cell r="G1141" t="str">
            <v>Engineering Adjustments</v>
          </cell>
          <cell r="H1141" t="str">
            <v>120</v>
          </cell>
          <cell r="I1141" t="str">
            <v>MT</v>
          </cell>
          <cell r="L1141">
            <v>-86647.92</v>
          </cell>
          <cell r="M1141">
            <v>1528.74</v>
          </cell>
        </row>
        <row r="1142">
          <cell r="A1142" t="str">
            <v>O&amp;M</v>
          </cell>
          <cell r="B1142" t="str">
            <v>Vaitkus,Paul D</v>
          </cell>
          <cell r="C1142">
            <v>16575</v>
          </cell>
          <cell r="D1142" t="str">
            <v>16575</v>
          </cell>
          <cell r="E1142" t="str">
            <v>AM Asset Management</v>
          </cell>
          <cell r="F1142" t="str">
            <v>Engineering</v>
          </cell>
          <cell r="G1142" t="str">
            <v>Engineering Adjustments</v>
          </cell>
          <cell r="H1142" t="str">
            <v>120</v>
          </cell>
          <cell r="I1142" t="str">
            <v>OT</v>
          </cell>
          <cell r="K1142">
            <v>-1027234.78</v>
          </cell>
        </row>
        <row r="1143">
          <cell r="A1143" t="str">
            <v>O&amp;M</v>
          </cell>
          <cell r="B1143" t="str">
            <v>Vaitkus,Paul D</v>
          </cell>
          <cell r="C1143">
            <v>16575</v>
          </cell>
          <cell r="D1143" t="str">
            <v>16575</v>
          </cell>
          <cell r="E1143" t="str">
            <v>Engineering Adjustments</v>
          </cell>
          <cell r="F1143" t="str">
            <v>Engineering</v>
          </cell>
          <cell r="G1143" t="str">
            <v>Engineering Adjustments</v>
          </cell>
          <cell r="H1143" t="str">
            <v>120</v>
          </cell>
          <cell r="I1143" t="str">
            <v>OT</v>
          </cell>
          <cell r="L1143">
            <v>-652595.67000000004</v>
          </cell>
        </row>
        <row r="1144">
          <cell r="A1144" t="str">
            <v>O&amp;M</v>
          </cell>
          <cell r="C1144">
            <v>16600</v>
          </cell>
          <cell r="D1144" t="str">
            <v>16600</v>
          </cell>
          <cell r="E1144" t="str">
            <v>G9 - CUSTOMER ELECTRIC SVCS MASTER PROCESSXXX</v>
          </cell>
          <cell r="H1144" t="str">
            <v>120</v>
          </cell>
          <cell r="I1144" t="str">
            <v>BT</v>
          </cell>
          <cell r="J1144">
            <v>1921.28</v>
          </cell>
        </row>
        <row r="1145">
          <cell r="A1145" t="str">
            <v>O&amp;M</v>
          </cell>
          <cell r="C1145">
            <v>16600</v>
          </cell>
          <cell r="D1145" t="str">
            <v>16600</v>
          </cell>
          <cell r="E1145" t="str">
            <v>G9 - CUSTOMER ELECTRIC SVCS MASTER PROCESSXXX</v>
          </cell>
          <cell r="H1145" t="str">
            <v>120</v>
          </cell>
          <cell r="I1145" t="str">
            <v>IT</v>
          </cell>
          <cell r="J1145">
            <v>1735.09</v>
          </cell>
          <cell r="K1145">
            <v>12.99</v>
          </cell>
          <cell r="L1145">
            <v>409.11</v>
          </cell>
        </row>
        <row r="1146">
          <cell r="A1146" t="str">
            <v>O&amp;M</v>
          </cell>
          <cell r="C1146">
            <v>16600</v>
          </cell>
          <cell r="D1146" t="str">
            <v>16600</v>
          </cell>
          <cell r="E1146" t="str">
            <v>G9 - CUSTOMER ELECTRIC SVCS MASTER PROCESSXXX</v>
          </cell>
          <cell r="H1146" t="str">
            <v>120</v>
          </cell>
          <cell r="I1146" t="str">
            <v>LT</v>
          </cell>
          <cell r="J1146">
            <v>5489.42</v>
          </cell>
          <cell r="M1146">
            <v>1847.11</v>
          </cell>
        </row>
        <row r="1147">
          <cell r="A1147" t="str">
            <v>O&amp;M</v>
          </cell>
          <cell r="C1147">
            <v>16600</v>
          </cell>
          <cell r="D1147" t="str">
            <v>16600</v>
          </cell>
          <cell r="E1147" t="str">
            <v>G9 - CUSTOMER ELECTRIC SVCS MASTER PROCESSXXX</v>
          </cell>
          <cell r="H1147" t="str">
            <v>120</v>
          </cell>
          <cell r="I1147" t="str">
            <v>MT</v>
          </cell>
          <cell r="L1147">
            <v>653.24</v>
          </cell>
        </row>
        <row r="1148">
          <cell r="A1148" t="str">
            <v>O&amp;M</v>
          </cell>
          <cell r="C1148">
            <v>16600</v>
          </cell>
          <cell r="D1148" t="str">
            <v>16600</v>
          </cell>
          <cell r="E1148" t="str">
            <v>G9 - CUSTOMER ELECTRIC SVCS MASTER PROCESSXXX</v>
          </cell>
          <cell r="H1148" t="str">
            <v>120</v>
          </cell>
          <cell r="I1148" t="str">
            <v>OT</v>
          </cell>
          <cell r="J1148">
            <v>39.83</v>
          </cell>
          <cell r="K1148">
            <v>14.94</v>
          </cell>
        </row>
        <row r="1149">
          <cell r="A1149" t="str">
            <v>O&amp;M</v>
          </cell>
          <cell r="C1149">
            <v>16600</v>
          </cell>
          <cell r="D1149" t="str">
            <v>16600</v>
          </cell>
          <cell r="E1149" t="str">
            <v>G9 - CUSTOMER ELECTRIC SVCS MASTER PROCESSXXX</v>
          </cell>
          <cell r="H1149" t="str">
            <v>120</v>
          </cell>
          <cell r="I1149" t="str">
            <v>TT</v>
          </cell>
          <cell r="J1149">
            <v>208</v>
          </cell>
        </row>
        <row r="1150">
          <cell r="A1150" t="str">
            <v>O&amp;M</v>
          </cell>
          <cell r="B1150" t="str">
            <v>Schweiger,Werner J</v>
          </cell>
          <cell r="C1150">
            <v>16605</v>
          </cell>
          <cell r="D1150" t="str">
            <v>16605</v>
          </cell>
          <cell r="E1150" t="str">
            <v>Customer Service Delivery VP</v>
          </cell>
          <cell r="F1150" t="str">
            <v>Ops SVP</v>
          </cell>
          <cell r="G1150" t="str">
            <v>Operations SVP</v>
          </cell>
          <cell r="H1150" t="str">
            <v>120</v>
          </cell>
          <cell r="I1150" t="str">
            <v>BT</v>
          </cell>
          <cell r="J1150">
            <v>45276.67</v>
          </cell>
          <cell r="K1150">
            <v>18644.580000000002</v>
          </cell>
        </row>
        <row r="1151">
          <cell r="A1151" t="str">
            <v>O&amp;M</v>
          </cell>
          <cell r="B1151" t="str">
            <v>Schweiger,Werner J</v>
          </cell>
          <cell r="C1151">
            <v>16605</v>
          </cell>
          <cell r="D1151" t="str">
            <v>16605</v>
          </cell>
          <cell r="E1151" t="str">
            <v>Customer Service Delivery VP</v>
          </cell>
          <cell r="F1151" t="str">
            <v>Ops SVP</v>
          </cell>
          <cell r="G1151" t="str">
            <v>Operations SVP</v>
          </cell>
          <cell r="H1151" t="str">
            <v>120</v>
          </cell>
          <cell r="I1151" t="str">
            <v>IT</v>
          </cell>
          <cell r="J1151">
            <v>7572.95</v>
          </cell>
          <cell r="K1151">
            <v>3414.59</v>
          </cell>
        </row>
        <row r="1152">
          <cell r="A1152" t="str">
            <v>O&amp;M</v>
          </cell>
          <cell r="B1152" t="str">
            <v>Schweiger,Werner J</v>
          </cell>
          <cell r="C1152">
            <v>16605</v>
          </cell>
          <cell r="D1152" t="str">
            <v>16605</v>
          </cell>
          <cell r="E1152" t="str">
            <v>Operations SVP</v>
          </cell>
          <cell r="F1152" t="str">
            <v>Ops SVP</v>
          </cell>
          <cell r="G1152" t="str">
            <v>Operations SVP</v>
          </cell>
          <cell r="H1152" t="str">
            <v>120</v>
          </cell>
          <cell r="I1152" t="str">
            <v>IT</v>
          </cell>
          <cell r="L1152">
            <v>24973.89</v>
          </cell>
        </row>
        <row r="1153">
          <cell r="A1153" t="str">
            <v>O&amp;M</v>
          </cell>
          <cell r="B1153" t="str">
            <v>Schweiger,Werner J</v>
          </cell>
          <cell r="C1153">
            <v>16605</v>
          </cell>
          <cell r="D1153" t="str">
            <v>16605</v>
          </cell>
          <cell r="E1153" t="str">
            <v>Customer Service Delivery VP</v>
          </cell>
          <cell r="F1153" t="str">
            <v>Ops SVP</v>
          </cell>
          <cell r="G1153" t="str">
            <v>Operations SVP</v>
          </cell>
          <cell r="H1153" t="str">
            <v>120</v>
          </cell>
          <cell r="I1153" t="str">
            <v>LT</v>
          </cell>
          <cell r="J1153">
            <v>154885.70000000001</v>
          </cell>
          <cell r="K1153">
            <v>71866.11</v>
          </cell>
          <cell r="M1153">
            <v>21933.38</v>
          </cell>
        </row>
        <row r="1154">
          <cell r="A1154" t="str">
            <v>O&amp;M</v>
          </cell>
          <cell r="B1154" t="str">
            <v>Schweiger,Werner J</v>
          </cell>
          <cell r="C1154">
            <v>16605</v>
          </cell>
          <cell r="D1154" t="str">
            <v>16605</v>
          </cell>
          <cell r="E1154" t="str">
            <v>Operations SVP</v>
          </cell>
          <cell r="F1154" t="str">
            <v>Ops SVP</v>
          </cell>
          <cell r="G1154" t="str">
            <v>Operations SVP</v>
          </cell>
          <cell r="H1154" t="str">
            <v>120</v>
          </cell>
          <cell r="I1154" t="str">
            <v>LT</v>
          </cell>
          <cell r="L1154">
            <v>537.07000000000005</v>
          </cell>
        </row>
        <row r="1155">
          <cell r="A1155" t="str">
            <v>O&amp;M</v>
          </cell>
          <cell r="B1155" t="str">
            <v>Schweiger,Werner J</v>
          </cell>
          <cell r="C1155">
            <v>16605</v>
          </cell>
          <cell r="D1155" t="str">
            <v>16605</v>
          </cell>
          <cell r="E1155" t="str">
            <v>Customer Service Delivery VP</v>
          </cell>
          <cell r="F1155" t="str">
            <v>Ops SVP</v>
          </cell>
          <cell r="G1155" t="str">
            <v>Operations SVP</v>
          </cell>
          <cell r="H1155" t="str">
            <v>120</v>
          </cell>
          <cell r="I1155" t="str">
            <v>MT</v>
          </cell>
          <cell r="K1155">
            <v>2260</v>
          </cell>
        </row>
        <row r="1156">
          <cell r="A1156" t="str">
            <v>O&amp;M</v>
          </cell>
          <cell r="B1156" t="str">
            <v>Schweiger,Werner J</v>
          </cell>
          <cell r="C1156">
            <v>16605</v>
          </cell>
          <cell r="D1156" t="str">
            <v>16605</v>
          </cell>
          <cell r="E1156" t="str">
            <v>Operations SVP</v>
          </cell>
          <cell r="F1156" t="str">
            <v>Ops SVP</v>
          </cell>
          <cell r="G1156" t="str">
            <v>Operations SVP</v>
          </cell>
          <cell r="H1156" t="str">
            <v>120</v>
          </cell>
          <cell r="I1156" t="str">
            <v>MT</v>
          </cell>
          <cell r="L1156">
            <v>2260</v>
          </cell>
        </row>
        <row r="1157">
          <cell r="A1157" t="str">
            <v>O&amp;M</v>
          </cell>
          <cell r="B1157" t="str">
            <v>Schweiger,Werner J</v>
          </cell>
          <cell r="C1157">
            <v>16605</v>
          </cell>
          <cell r="D1157" t="str">
            <v>16605</v>
          </cell>
          <cell r="E1157" t="str">
            <v>Customer Service Delivery VP</v>
          </cell>
          <cell r="F1157" t="str">
            <v>Ops SVP</v>
          </cell>
          <cell r="G1157" t="str">
            <v>Operations SVP</v>
          </cell>
          <cell r="H1157" t="str">
            <v>120</v>
          </cell>
          <cell r="I1157" t="str">
            <v>OT</v>
          </cell>
          <cell r="J1157">
            <v>6007.19</v>
          </cell>
          <cell r="K1157">
            <v>12557.24</v>
          </cell>
        </row>
        <row r="1158">
          <cell r="A1158" t="str">
            <v>O&amp;M</v>
          </cell>
          <cell r="B1158" t="str">
            <v>Schweiger,Werner J</v>
          </cell>
          <cell r="C1158">
            <v>16605</v>
          </cell>
          <cell r="D1158" t="str">
            <v>16605</v>
          </cell>
          <cell r="E1158" t="str">
            <v>Operations SVP</v>
          </cell>
          <cell r="F1158" t="str">
            <v>Ops SVP</v>
          </cell>
          <cell r="G1158" t="str">
            <v>Operations SVP</v>
          </cell>
          <cell r="H1158" t="str">
            <v>120</v>
          </cell>
          <cell r="I1158" t="str">
            <v>OT</v>
          </cell>
          <cell r="L1158">
            <v>5594.96</v>
          </cell>
        </row>
        <row r="1159">
          <cell r="A1159" t="str">
            <v>O&amp;M</v>
          </cell>
          <cell r="B1159" t="str">
            <v>Schweiger,Werner J</v>
          </cell>
          <cell r="C1159">
            <v>16605</v>
          </cell>
          <cell r="D1159" t="str">
            <v>16605</v>
          </cell>
          <cell r="E1159" t="str">
            <v>Customer Service Delivery VP</v>
          </cell>
          <cell r="F1159" t="str">
            <v>Ops SVP</v>
          </cell>
          <cell r="G1159" t="str">
            <v>Operations SVP</v>
          </cell>
          <cell r="H1159" t="str">
            <v>120</v>
          </cell>
          <cell r="I1159" t="str">
            <v>TT</v>
          </cell>
          <cell r="J1159">
            <v>520.9</v>
          </cell>
          <cell r="M1159">
            <v>55112.49</v>
          </cell>
        </row>
        <row r="1160">
          <cell r="A1160" t="str">
            <v>O&amp;M</v>
          </cell>
          <cell r="C1160">
            <v>16607</v>
          </cell>
          <cell r="D1160" t="str">
            <v>16607</v>
          </cell>
          <cell r="E1160" t="str">
            <v>Dispatch and Emergency Preparedness</v>
          </cell>
          <cell r="H1160" t="str">
            <v>120</v>
          </cell>
          <cell r="I1160" t="str">
            <v>BT</v>
          </cell>
          <cell r="K1160">
            <v>0</v>
          </cell>
        </row>
        <row r="1161">
          <cell r="A1161" t="str">
            <v>O&amp;M</v>
          </cell>
          <cell r="B1161" t="str">
            <v>Boudreau, Donald M</v>
          </cell>
          <cell r="C1161">
            <v>16610</v>
          </cell>
          <cell r="D1161" t="str">
            <v>16610</v>
          </cell>
          <cell r="E1161" t="str">
            <v>T6 - Emergency Preparedness</v>
          </cell>
          <cell r="F1161" t="str">
            <v>Electric Operations</v>
          </cell>
          <cell r="G1161" t="str">
            <v>Emergency Preparedness</v>
          </cell>
          <cell r="H1161" t="str">
            <v>120</v>
          </cell>
          <cell r="I1161" t="str">
            <v>BT</v>
          </cell>
          <cell r="J1161">
            <v>37054.6</v>
          </cell>
          <cell r="K1161">
            <v>59059.12</v>
          </cell>
          <cell r="L1161">
            <v>33014.120000000003</v>
          </cell>
        </row>
        <row r="1162">
          <cell r="A1162" t="str">
            <v>O&amp;M</v>
          </cell>
          <cell r="B1162" t="str">
            <v>Boudreau, Donald M</v>
          </cell>
          <cell r="C1162">
            <v>16610</v>
          </cell>
          <cell r="D1162" t="str">
            <v>16610</v>
          </cell>
          <cell r="E1162" t="str">
            <v>T6 - Emergency Preparedness</v>
          </cell>
          <cell r="F1162" t="str">
            <v>Electric Operations</v>
          </cell>
          <cell r="G1162" t="str">
            <v>Emergency Preparedness</v>
          </cell>
          <cell r="H1162" t="str">
            <v>120</v>
          </cell>
          <cell r="I1162" t="str">
            <v>IT</v>
          </cell>
          <cell r="J1162">
            <v>49697.84</v>
          </cell>
          <cell r="K1162">
            <v>76485.2</v>
          </cell>
          <cell r="L1162">
            <v>510676.89</v>
          </cell>
        </row>
        <row r="1163">
          <cell r="A1163" t="str">
            <v>O&amp;M</v>
          </cell>
          <cell r="B1163" t="str">
            <v>Boudreau, Donald M</v>
          </cell>
          <cell r="C1163">
            <v>16610</v>
          </cell>
          <cell r="D1163" t="str">
            <v>16610</v>
          </cell>
          <cell r="E1163" t="str">
            <v>T6 - Emergency Preparedness</v>
          </cell>
          <cell r="F1163" t="str">
            <v>Electric Operations</v>
          </cell>
          <cell r="G1163" t="str">
            <v>Emergency Preparedness</v>
          </cell>
          <cell r="H1163" t="str">
            <v>120</v>
          </cell>
          <cell r="I1163" t="str">
            <v>LT</v>
          </cell>
          <cell r="J1163">
            <v>111549.11</v>
          </cell>
          <cell r="K1163">
            <v>169532.24</v>
          </cell>
          <cell r="L1163">
            <v>94325.96</v>
          </cell>
        </row>
        <row r="1164">
          <cell r="A1164" t="str">
            <v>O&amp;M</v>
          </cell>
          <cell r="B1164" t="str">
            <v>Boudreau, Donald M</v>
          </cell>
          <cell r="C1164">
            <v>16610</v>
          </cell>
          <cell r="D1164" t="str">
            <v>16610</v>
          </cell>
          <cell r="E1164" t="str">
            <v>T6 - Emergency Preparedness</v>
          </cell>
          <cell r="F1164" t="str">
            <v>Electric Operations</v>
          </cell>
          <cell r="G1164" t="str">
            <v>Emergency Preparedness</v>
          </cell>
          <cell r="H1164" t="str">
            <v>120</v>
          </cell>
          <cell r="I1164" t="str">
            <v>MT</v>
          </cell>
          <cell r="J1164">
            <v>38929.279999999999</v>
          </cell>
          <cell r="K1164">
            <v>6961.65</v>
          </cell>
          <cell r="L1164">
            <v>15734.72</v>
          </cell>
          <cell r="M1164">
            <v>-0.44</v>
          </cell>
        </row>
        <row r="1165">
          <cell r="A1165" t="str">
            <v>O&amp;M</v>
          </cell>
          <cell r="B1165" t="str">
            <v>Boudreau, Donald M</v>
          </cell>
          <cell r="C1165">
            <v>16610</v>
          </cell>
          <cell r="D1165" t="str">
            <v>16610</v>
          </cell>
          <cell r="E1165" t="str">
            <v>T6 - Emergency Preparedness</v>
          </cell>
          <cell r="F1165" t="str">
            <v>Electric Operations</v>
          </cell>
          <cell r="G1165" t="str">
            <v>Emergency Preparedness</v>
          </cell>
          <cell r="H1165" t="str">
            <v>120</v>
          </cell>
          <cell r="I1165" t="str">
            <v>OT</v>
          </cell>
          <cell r="J1165">
            <v>18935.27</v>
          </cell>
          <cell r="K1165">
            <v>24468.11</v>
          </cell>
          <cell r="L1165">
            <v>1976.57</v>
          </cell>
        </row>
        <row r="1166">
          <cell r="A1166" t="str">
            <v>O&amp;M</v>
          </cell>
          <cell r="B1166" t="str">
            <v>Boudreau, Donald M</v>
          </cell>
          <cell r="C1166">
            <v>16610</v>
          </cell>
          <cell r="D1166" t="str">
            <v>16610</v>
          </cell>
          <cell r="E1166" t="str">
            <v>T6 - Emergency Preparedness</v>
          </cell>
          <cell r="F1166" t="str">
            <v>Electric Operations</v>
          </cell>
          <cell r="G1166" t="str">
            <v>Emergency Preparedness</v>
          </cell>
          <cell r="H1166" t="str">
            <v>120</v>
          </cell>
          <cell r="I1166" t="str">
            <v>TT</v>
          </cell>
          <cell r="J1166">
            <v>51078.559999999998</v>
          </cell>
          <cell r="K1166">
            <v>-10382.049999999999</v>
          </cell>
          <cell r="L1166">
            <v>2506.2600000000002</v>
          </cell>
          <cell r="M1166">
            <v>283.13</v>
          </cell>
        </row>
        <row r="1167">
          <cell r="A1167" t="str">
            <v>O&amp;M</v>
          </cell>
          <cell r="B1167" t="str">
            <v>Boudreau, Donald M</v>
          </cell>
          <cell r="C1167">
            <v>16615</v>
          </cell>
          <cell r="D1167" t="str">
            <v>16615</v>
          </cell>
          <cell r="E1167" t="str">
            <v>Dispatch  Administration</v>
          </cell>
          <cell r="F1167" t="str">
            <v>Electric Operations</v>
          </cell>
          <cell r="G1167" t="str">
            <v>Survey &amp; Records</v>
          </cell>
          <cell r="H1167" t="str">
            <v>120</v>
          </cell>
          <cell r="I1167" t="str">
            <v>BT</v>
          </cell>
          <cell r="J1167">
            <v>2271.35</v>
          </cell>
          <cell r="K1167">
            <v>101805.06</v>
          </cell>
        </row>
        <row r="1168">
          <cell r="A1168" t="str">
            <v>O&amp;M</v>
          </cell>
          <cell r="B1168" t="str">
            <v>Boudreau, Donald M</v>
          </cell>
          <cell r="C1168">
            <v>16615</v>
          </cell>
          <cell r="D1168" t="str">
            <v>16615</v>
          </cell>
          <cell r="E1168" t="str">
            <v>Survey &amp; Records</v>
          </cell>
          <cell r="F1168" t="str">
            <v>Electric Operations</v>
          </cell>
          <cell r="G1168" t="str">
            <v>Survey &amp; Records</v>
          </cell>
          <cell r="H1168" t="str">
            <v>120</v>
          </cell>
          <cell r="I1168" t="str">
            <v>BT</v>
          </cell>
          <cell r="L1168">
            <v>102763.91</v>
          </cell>
        </row>
        <row r="1169">
          <cell r="A1169" t="str">
            <v>CAP</v>
          </cell>
          <cell r="B1169" t="str">
            <v>Boudreau, Donald M</v>
          </cell>
          <cell r="C1169">
            <v>16615</v>
          </cell>
          <cell r="D1169" t="str">
            <v>16615</v>
          </cell>
          <cell r="E1169" t="str">
            <v>Dispatch  Administration</v>
          </cell>
          <cell r="F1169" t="str">
            <v>Electric Operations</v>
          </cell>
          <cell r="G1169" t="str">
            <v>Survey &amp; Records</v>
          </cell>
          <cell r="H1169" t="str">
            <v>120</v>
          </cell>
          <cell r="I1169" t="str">
            <v>CB</v>
          </cell>
          <cell r="J1169">
            <v>178.42</v>
          </cell>
          <cell r="K1169">
            <v>304961.95</v>
          </cell>
          <cell r="M1169">
            <v>45.68</v>
          </cell>
        </row>
        <row r="1170">
          <cell r="A1170" t="str">
            <v>CAP</v>
          </cell>
          <cell r="B1170" t="str">
            <v>Boudreau, Donald M</v>
          </cell>
          <cell r="C1170">
            <v>16615</v>
          </cell>
          <cell r="D1170" t="str">
            <v>16615</v>
          </cell>
          <cell r="E1170" t="str">
            <v>Survey &amp; Records</v>
          </cell>
          <cell r="F1170" t="str">
            <v>Electric Operations</v>
          </cell>
          <cell r="G1170" t="str">
            <v>Survey &amp; Records</v>
          </cell>
          <cell r="H1170" t="str">
            <v>120</v>
          </cell>
          <cell r="I1170" t="str">
            <v>CB</v>
          </cell>
          <cell r="L1170">
            <v>335278.40000000002</v>
          </cell>
          <cell r="M1170">
            <v>45.68</v>
          </cell>
        </row>
        <row r="1171">
          <cell r="A1171" t="str">
            <v>CAP</v>
          </cell>
          <cell r="B1171" t="str">
            <v>Boudreau, Donald M</v>
          </cell>
          <cell r="C1171">
            <v>16615</v>
          </cell>
          <cell r="D1171" t="str">
            <v>16615</v>
          </cell>
          <cell r="E1171" t="str">
            <v>Dispatch  Administration</v>
          </cell>
          <cell r="F1171" t="str">
            <v>Electric Operations</v>
          </cell>
          <cell r="G1171" t="str">
            <v>Survey &amp; Records</v>
          </cell>
          <cell r="H1171" t="str">
            <v>120</v>
          </cell>
          <cell r="I1171" t="str">
            <v>CI</v>
          </cell>
          <cell r="K1171">
            <v>41804.25</v>
          </cell>
          <cell r="M1171">
            <v>128.01</v>
          </cell>
        </row>
        <row r="1172">
          <cell r="A1172" t="str">
            <v>CAP</v>
          </cell>
          <cell r="B1172" t="str">
            <v>Boudreau, Donald M</v>
          </cell>
          <cell r="C1172">
            <v>16615</v>
          </cell>
          <cell r="D1172" t="str">
            <v>16615</v>
          </cell>
          <cell r="E1172" t="str">
            <v>Survey &amp; Records</v>
          </cell>
          <cell r="F1172" t="str">
            <v>Electric Operations</v>
          </cell>
          <cell r="G1172" t="str">
            <v>Survey &amp; Records</v>
          </cell>
          <cell r="H1172" t="str">
            <v>120</v>
          </cell>
          <cell r="I1172" t="str">
            <v>CI</v>
          </cell>
          <cell r="L1172">
            <v>380217.1</v>
          </cell>
          <cell r="M1172">
            <v>82559.69</v>
          </cell>
        </row>
        <row r="1173">
          <cell r="A1173" t="str">
            <v>CAP</v>
          </cell>
          <cell r="B1173" t="str">
            <v>Boudreau, Donald M</v>
          </cell>
          <cell r="C1173">
            <v>16615</v>
          </cell>
          <cell r="D1173" t="str">
            <v>16615</v>
          </cell>
          <cell r="E1173" t="str">
            <v>Dispatch  Administration</v>
          </cell>
          <cell r="F1173" t="str">
            <v>Electric Operations</v>
          </cell>
          <cell r="G1173" t="str">
            <v>Survey &amp; Records</v>
          </cell>
          <cell r="H1173" t="str">
            <v>120</v>
          </cell>
          <cell r="I1173" t="str">
            <v>CL</v>
          </cell>
          <cell r="J1173">
            <v>727.14</v>
          </cell>
          <cell r="K1173">
            <v>776845.73</v>
          </cell>
        </row>
        <row r="1174">
          <cell r="A1174" t="str">
            <v>CAP</v>
          </cell>
          <cell r="B1174" t="str">
            <v>Boudreau, Donald M</v>
          </cell>
          <cell r="C1174">
            <v>16615</v>
          </cell>
          <cell r="D1174" t="str">
            <v>16615</v>
          </cell>
          <cell r="E1174" t="str">
            <v>Survey &amp; Records</v>
          </cell>
          <cell r="F1174" t="str">
            <v>Electric Operations</v>
          </cell>
          <cell r="G1174" t="str">
            <v>Survey &amp; Records</v>
          </cell>
          <cell r="H1174" t="str">
            <v>120</v>
          </cell>
          <cell r="I1174" t="str">
            <v>CL</v>
          </cell>
          <cell r="L1174">
            <v>832070.14</v>
          </cell>
          <cell r="M1174">
            <v>44.18</v>
          </cell>
        </row>
        <row r="1175">
          <cell r="A1175" t="str">
            <v>CAP</v>
          </cell>
          <cell r="B1175" t="str">
            <v>Boudreau, Donald M</v>
          </cell>
          <cell r="C1175">
            <v>16615</v>
          </cell>
          <cell r="D1175" t="str">
            <v>16615</v>
          </cell>
          <cell r="E1175" t="str">
            <v>Dispatch  Administration</v>
          </cell>
          <cell r="F1175" t="str">
            <v>Electric Operations</v>
          </cell>
          <cell r="G1175" t="str">
            <v>Survey &amp; Records</v>
          </cell>
          <cell r="H1175" t="str">
            <v>120</v>
          </cell>
          <cell r="I1175" t="str">
            <v>CO</v>
          </cell>
          <cell r="K1175">
            <v>6522.42</v>
          </cell>
        </row>
        <row r="1176">
          <cell r="A1176" t="str">
            <v>CAP</v>
          </cell>
          <cell r="B1176" t="str">
            <v>Boudreau, Donald M</v>
          </cell>
          <cell r="C1176">
            <v>16615</v>
          </cell>
          <cell r="D1176" t="str">
            <v>16615</v>
          </cell>
          <cell r="E1176" t="str">
            <v>Survey &amp; Records</v>
          </cell>
          <cell r="F1176" t="str">
            <v>Electric Operations</v>
          </cell>
          <cell r="G1176" t="str">
            <v>Survey &amp; Records</v>
          </cell>
          <cell r="H1176" t="str">
            <v>120</v>
          </cell>
          <cell r="I1176" t="str">
            <v>CO</v>
          </cell>
          <cell r="L1176">
            <v>136.6</v>
          </cell>
        </row>
        <row r="1177">
          <cell r="A1177" t="str">
            <v>CAP</v>
          </cell>
          <cell r="B1177" t="str">
            <v>Boudreau, Donald M</v>
          </cell>
          <cell r="C1177">
            <v>16615</v>
          </cell>
          <cell r="D1177" t="str">
            <v>16615</v>
          </cell>
          <cell r="E1177" t="str">
            <v>Dispatch  Administration</v>
          </cell>
          <cell r="F1177" t="str">
            <v>Electric Operations</v>
          </cell>
          <cell r="G1177" t="str">
            <v>Survey &amp; Records</v>
          </cell>
          <cell r="H1177" t="str">
            <v>120</v>
          </cell>
          <cell r="I1177" t="str">
            <v>CT</v>
          </cell>
          <cell r="K1177">
            <v>271735.78000000003</v>
          </cell>
        </row>
        <row r="1178">
          <cell r="A1178" t="str">
            <v>CAP</v>
          </cell>
          <cell r="B1178" t="str">
            <v>Boudreau, Donald M</v>
          </cell>
          <cell r="C1178">
            <v>16615</v>
          </cell>
          <cell r="D1178" t="str">
            <v>16615</v>
          </cell>
          <cell r="E1178" t="str">
            <v>Survey &amp; Records</v>
          </cell>
          <cell r="F1178" t="str">
            <v>Electric Operations</v>
          </cell>
          <cell r="G1178" t="str">
            <v>Survey &amp; Records</v>
          </cell>
          <cell r="H1178" t="str">
            <v>120</v>
          </cell>
          <cell r="I1178" t="str">
            <v>CT</v>
          </cell>
          <cell r="L1178">
            <v>333683.86</v>
          </cell>
        </row>
        <row r="1179">
          <cell r="A1179" t="str">
            <v>O&amp;M</v>
          </cell>
          <cell r="B1179" t="str">
            <v>Boudreau, Donald M</v>
          </cell>
          <cell r="C1179">
            <v>16615</v>
          </cell>
          <cell r="D1179" t="str">
            <v>16615</v>
          </cell>
          <cell r="E1179" t="str">
            <v>Dispatch  Administration</v>
          </cell>
          <cell r="F1179" t="str">
            <v>Electric Operations</v>
          </cell>
          <cell r="G1179" t="str">
            <v>Survey &amp; Records</v>
          </cell>
          <cell r="H1179" t="str">
            <v>120</v>
          </cell>
          <cell r="I1179" t="str">
            <v>IT</v>
          </cell>
          <cell r="J1179">
            <v>72.78</v>
          </cell>
          <cell r="K1179">
            <v>53746.82</v>
          </cell>
        </row>
        <row r="1180">
          <cell r="A1180" t="str">
            <v>O&amp;M</v>
          </cell>
          <cell r="B1180" t="str">
            <v>Boudreau, Donald M</v>
          </cell>
          <cell r="C1180">
            <v>16615</v>
          </cell>
          <cell r="D1180" t="str">
            <v>16615</v>
          </cell>
          <cell r="E1180" t="str">
            <v>Survey &amp; Records</v>
          </cell>
          <cell r="F1180" t="str">
            <v>Electric Operations</v>
          </cell>
          <cell r="G1180" t="str">
            <v>Survey &amp; Records</v>
          </cell>
          <cell r="H1180" t="str">
            <v>120</v>
          </cell>
          <cell r="I1180" t="str">
            <v>IT</v>
          </cell>
          <cell r="L1180">
            <v>41902.65</v>
          </cell>
        </row>
        <row r="1181">
          <cell r="A1181" t="str">
            <v>O&amp;M</v>
          </cell>
          <cell r="B1181" t="str">
            <v>Boudreau, Donald M</v>
          </cell>
          <cell r="C1181">
            <v>16615</v>
          </cell>
          <cell r="D1181" t="str">
            <v>16615</v>
          </cell>
          <cell r="E1181" t="str">
            <v>Dispatch  Administration</v>
          </cell>
          <cell r="F1181" t="str">
            <v>Electric Operations</v>
          </cell>
          <cell r="G1181" t="str">
            <v>Survey &amp; Records</v>
          </cell>
          <cell r="H1181" t="str">
            <v>120</v>
          </cell>
          <cell r="I1181" t="str">
            <v>LT</v>
          </cell>
          <cell r="J1181">
            <v>6489.76</v>
          </cell>
          <cell r="K1181">
            <v>304369.43</v>
          </cell>
        </row>
        <row r="1182">
          <cell r="A1182" t="str">
            <v>O&amp;M</v>
          </cell>
          <cell r="B1182" t="str">
            <v>Boudreau, Donald M</v>
          </cell>
          <cell r="C1182">
            <v>16615</v>
          </cell>
          <cell r="D1182" t="str">
            <v>16615</v>
          </cell>
          <cell r="E1182" t="str">
            <v>Survey &amp; Records</v>
          </cell>
          <cell r="F1182" t="str">
            <v>Electric Operations</v>
          </cell>
          <cell r="G1182" t="str">
            <v>Survey &amp; Records</v>
          </cell>
          <cell r="H1182" t="str">
            <v>120</v>
          </cell>
          <cell r="I1182" t="str">
            <v>LT</v>
          </cell>
          <cell r="L1182">
            <v>323077.59999999998</v>
          </cell>
        </row>
        <row r="1183">
          <cell r="A1183" t="str">
            <v>O&amp;M</v>
          </cell>
          <cell r="B1183" t="str">
            <v>Boudreau, Donald M</v>
          </cell>
          <cell r="C1183">
            <v>16615</v>
          </cell>
          <cell r="D1183" t="str">
            <v>16615</v>
          </cell>
          <cell r="E1183" t="str">
            <v>Survey &amp; Records</v>
          </cell>
          <cell r="F1183" t="str">
            <v>Electric Operations</v>
          </cell>
          <cell r="G1183" t="str">
            <v>Survey &amp; Records</v>
          </cell>
          <cell r="H1183" t="str">
            <v>120</v>
          </cell>
          <cell r="I1183" t="str">
            <v>MT</v>
          </cell>
        </row>
        <row r="1184">
          <cell r="A1184" t="str">
            <v>O&amp;M</v>
          </cell>
          <cell r="B1184" t="str">
            <v>Boudreau, Donald M</v>
          </cell>
          <cell r="C1184">
            <v>16615</v>
          </cell>
          <cell r="D1184" t="str">
            <v>16615</v>
          </cell>
          <cell r="E1184" t="str">
            <v>Dispatch  Administration</v>
          </cell>
          <cell r="F1184" t="str">
            <v>Electric Operations</v>
          </cell>
          <cell r="G1184" t="str">
            <v>Survey &amp; Records</v>
          </cell>
          <cell r="H1184" t="str">
            <v>120</v>
          </cell>
          <cell r="I1184" t="str">
            <v>OT</v>
          </cell>
          <cell r="J1184">
            <v>2019.72</v>
          </cell>
          <cell r="K1184">
            <v>8741.4599999999991</v>
          </cell>
        </row>
        <row r="1185">
          <cell r="A1185" t="str">
            <v>O&amp;M</v>
          </cell>
          <cell r="B1185" t="str">
            <v>Boudreau, Donald M</v>
          </cell>
          <cell r="C1185">
            <v>16615</v>
          </cell>
          <cell r="D1185" t="str">
            <v>16615</v>
          </cell>
          <cell r="E1185" t="str">
            <v>Survey &amp; Records</v>
          </cell>
          <cell r="F1185" t="str">
            <v>Electric Operations</v>
          </cell>
          <cell r="G1185" t="str">
            <v>Survey &amp; Records</v>
          </cell>
          <cell r="H1185" t="str">
            <v>120</v>
          </cell>
          <cell r="I1185" t="str">
            <v>OT</v>
          </cell>
          <cell r="L1185">
            <v>2448.29</v>
          </cell>
        </row>
        <row r="1186">
          <cell r="A1186" t="str">
            <v>O&amp;M</v>
          </cell>
          <cell r="B1186" t="str">
            <v>Boudreau, Donald M</v>
          </cell>
          <cell r="C1186">
            <v>16615</v>
          </cell>
          <cell r="D1186" t="str">
            <v>16615</v>
          </cell>
          <cell r="E1186" t="str">
            <v>Dispatch  Administration</v>
          </cell>
          <cell r="F1186" t="str">
            <v>Electric Operations</v>
          </cell>
          <cell r="G1186" t="str">
            <v>Survey &amp; Records</v>
          </cell>
          <cell r="H1186" t="str">
            <v>120</v>
          </cell>
          <cell r="I1186" t="str">
            <v>TT</v>
          </cell>
          <cell r="K1186">
            <v>5314.92</v>
          </cell>
          <cell r="M1186">
            <v>75557.440000000002</v>
          </cell>
        </row>
        <row r="1187">
          <cell r="A1187" t="str">
            <v>O&amp;M</v>
          </cell>
          <cell r="B1187" t="str">
            <v>Boudreau, Donald M</v>
          </cell>
          <cell r="C1187">
            <v>16615</v>
          </cell>
          <cell r="D1187" t="str">
            <v>16615</v>
          </cell>
          <cell r="E1187" t="str">
            <v>Survey &amp; Records</v>
          </cell>
          <cell r="F1187" t="str">
            <v>Electric Operations</v>
          </cell>
          <cell r="G1187" t="str">
            <v>Survey &amp; Records</v>
          </cell>
          <cell r="H1187" t="str">
            <v>120</v>
          </cell>
          <cell r="I1187" t="str">
            <v>TT</v>
          </cell>
          <cell r="L1187">
            <v>2209.89</v>
          </cell>
        </row>
        <row r="1188">
          <cell r="A1188" t="str">
            <v>O&amp;M</v>
          </cell>
          <cell r="C1188">
            <v>16620</v>
          </cell>
          <cell r="D1188" t="str">
            <v>16620</v>
          </cell>
          <cell r="E1188" t="str">
            <v>T4 - 4KV RESTORATION PROCESS XXX</v>
          </cell>
          <cell r="H1188" t="str">
            <v>120</v>
          </cell>
          <cell r="I1188" t="str">
            <v>OT</v>
          </cell>
          <cell r="J1188">
            <v>543.09</v>
          </cell>
        </row>
        <row r="1189">
          <cell r="A1189" t="str">
            <v>O&amp;M</v>
          </cell>
          <cell r="B1189" t="str">
            <v>Boudreau, Donald M</v>
          </cell>
          <cell r="C1189">
            <v>16625</v>
          </cell>
          <cell r="D1189" t="str">
            <v>16625</v>
          </cell>
          <cell r="E1189" t="str">
            <v>Dispatch Wareham</v>
          </cell>
          <cell r="F1189" t="str">
            <v>Electric Operations</v>
          </cell>
          <cell r="G1189" t="str">
            <v>Electric Services South</v>
          </cell>
          <cell r="H1189" t="str">
            <v>120</v>
          </cell>
          <cell r="I1189" t="str">
            <v>BT</v>
          </cell>
          <cell r="J1189">
            <v>7854.87</v>
          </cell>
        </row>
        <row r="1190">
          <cell r="A1190" t="str">
            <v>O&amp;M</v>
          </cell>
          <cell r="B1190" t="str">
            <v>Boudreau, Donald M</v>
          </cell>
          <cell r="C1190">
            <v>16625</v>
          </cell>
          <cell r="D1190" t="str">
            <v>16625</v>
          </cell>
          <cell r="E1190" t="str">
            <v>Electric Services South</v>
          </cell>
          <cell r="F1190" t="str">
            <v>Electric Operations</v>
          </cell>
          <cell r="G1190" t="str">
            <v>Electric Services South</v>
          </cell>
          <cell r="H1190" t="str">
            <v>120</v>
          </cell>
          <cell r="I1190" t="str">
            <v>BT</v>
          </cell>
          <cell r="L1190">
            <v>3225</v>
          </cell>
        </row>
        <row r="1191">
          <cell r="A1191" t="str">
            <v>CAP</v>
          </cell>
          <cell r="B1191" t="str">
            <v>Boudreau, Donald M</v>
          </cell>
          <cell r="C1191">
            <v>16625</v>
          </cell>
          <cell r="D1191" t="str">
            <v>16625</v>
          </cell>
          <cell r="E1191" t="str">
            <v>Dispatch Wareham</v>
          </cell>
          <cell r="F1191" t="str">
            <v>Electric Operations</v>
          </cell>
          <cell r="G1191" t="str">
            <v>Electric Services South</v>
          </cell>
          <cell r="H1191" t="str">
            <v>120</v>
          </cell>
          <cell r="I1191" t="str">
            <v>CB</v>
          </cell>
          <cell r="J1191">
            <v>287.23</v>
          </cell>
        </row>
        <row r="1192">
          <cell r="A1192" t="str">
            <v>CAP</v>
          </cell>
          <cell r="B1192" t="str">
            <v>Boudreau, Donald M</v>
          </cell>
          <cell r="C1192">
            <v>16625</v>
          </cell>
          <cell r="D1192" t="str">
            <v>16625</v>
          </cell>
          <cell r="E1192" t="str">
            <v>Dispatch Wareham</v>
          </cell>
          <cell r="F1192" t="str">
            <v>Electric Operations</v>
          </cell>
          <cell r="G1192" t="str">
            <v>Electric Services South</v>
          </cell>
          <cell r="H1192" t="str">
            <v>120</v>
          </cell>
          <cell r="I1192" t="str">
            <v>CL</v>
          </cell>
          <cell r="J1192">
            <v>652.76</v>
          </cell>
        </row>
        <row r="1193">
          <cell r="A1193" t="str">
            <v>CAP</v>
          </cell>
          <cell r="B1193" t="str">
            <v>Boudreau, Donald M</v>
          </cell>
          <cell r="C1193">
            <v>16625</v>
          </cell>
          <cell r="D1193" t="str">
            <v>16625</v>
          </cell>
          <cell r="E1193" t="str">
            <v>Dispatch Wareham</v>
          </cell>
          <cell r="F1193" t="str">
            <v>Electric Operations</v>
          </cell>
          <cell r="G1193" t="str">
            <v>Electric Services South</v>
          </cell>
          <cell r="H1193" t="str">
            <v>120</v>
          </cell>
          <cell r="I1193" t="str">
            <v>CT</v>
          </cell>
          <cell r="J1193">
            <v>202.22</v>
          </cell>
        </row>
        <row r="1194">
          <cell r="A1194" t="str">
            <v>O&amp;M</v>
          </cell>
          <cell r="B1194" t="str">
            <v>Boudreau, Donald M</v>
          </cell>
          <cell r="C1194">
            <v>16625</v>
          </cell>
          <cell r="D1194" t="str">
            <v>16625</v>
          </cell>
          <cell r="E1194" t="str">
            <v>Dispatch Wareham</v>
          </cell>
          <cell r="F1194" t="str">
            <v>Electric Operations</v>
          </cell>
          <cell r="G1194" t="str">
            <v>Electric Services South</v>
          </cell>
          <cell r="H1194" t="str">
            <v>120</v>
          </cell>
          <cell r="I1194" t="str">
            <v>IT</v>
          </cell>
          <cell r="K1194">
            <v>0</v>
          </cell>
        </row>
        <row r="1195">
          <cell r="A1195" t="str">
            <v>O&amp;M</v>
          </cell>
          <cell r="B1195" t="str">
            <v>Boudreau, Donald M</v>
          </cell>
          <cell r="C1195">
            <v>16625</v>
          </cell>
          <cell r="D1195" t="str">
            <v>16625</v>
          </cell>
          <cell r="E1195" t="str">
            <v>Electric Services South</v>
          </cell>
          <cell r="F1195" t="str">
            <v>Electric Operations</v>
          </cell>
          <cell r="G1195" t="str">
            <v>Electric Services South</v>
          </cell>
          <cell r="H1195" t="str">
            <v>120</v>
          </cell>
          <cell r="I1195" t="str">
            <v>IT</v>
          </cell>
          <cell r="L1195">
            <v>174245.07</v>
          </cell>
        </row>
        <row r="1196">
          <cell r="A1196" t="str">
            <v>O&amp;M</v>
          </cell>
          <cell r="B1196" t="str">
            <v>Boudreau, Donald M</v>
          </cell>
          <cell r="C1196">
            <v>16625</v>
          </cell>
          <cell r="D1196" t="str">
            <v>16625</v>
          </cell>
          <cell r="E1196" t="str">
            <v>Dispatch Wareham</v>
          </cell>
          <cell r="F1196" t="str">
            <v>Electric Operations</v>
          </cell>
          <cell r="G1196" t="str">
            <v>Electric Services South</v>
          </cell>
          <cell r="H1196" t="str">
            <v>120</v>
          </cell>
          <cell r="I1196" t="str">
            <v>LT</v>
          </cell>
          <cell r="J1196">
            <v>24412.49</v>
          </cell>
        </row>
        <row r="1197">
          <cell r="A1197" t="str">
            <v>O&amp;M</v>
          </cell>
          <cell r="B1197" t="str">
            <v>Boudreau, Donald M</v>
          </cell>
          <cell r="C1197">
            <v>16625</v>
          </cell>
          <cell r="D1197" t="str">
            <v>16625</v>
          </cell>
          <cell r="E1197" t="str">
            <v>Electric Services South</v>
          </cell>
          <cell r="F1197" t="str">
            <v>Electric Operations</v>
          </cell>
          <cell r="G1197" t="str">
            <v>Electric Services South</v>
          </cell>
          <cell r="H1197" t="str">
            <v>120</v>
          </cell>
          <cell r="I1197" t="str">
            <v>LT</v>
          </cell>
          <cell r="L1197">
            <v>9214.48</v>
          </cell>
        </row>
        <row r="1198">
          <cell r="A1198" t="str">
            <v>O&amp;M</v>
          </cell>
          <cell r="B1198" t="str">
            <v>Boudreau, Donald M</v>
          </cell>
          <cell r="C1198">
            <v>16625</v>
          </cell>
          <cell r="D1198" t="str">
            <v>16625</v>
          </cell>
          <cell r="E1198" t="str">
            <v>Electric Services South</v>
          </cell>
          <cell r="F1198" t="str">
            <v>Electric Operations</v>
          </cell>
          <cell r="G1198" t="str">
            <v>Electric Services South</v>
          </cell>
          <cell r="H1198" t="str">
            <v>120</v>
          </cell>
          <cell r="I1198" t="str">
            <v>MT</v>
          </cell>
        </row>
        <row r="1199">
          <cell r="A1199" t="str">
            <v>O&amp;M</v>
          </cell>
          <cell r="B1199" t="str">
            <v>Boudreau, Donald M</v>
          </cell>
          <cell r="C1199">
            <v>16625</v>
          </cell>
          <cell r="D1199" t="str">
            <v>16625</v>
          </cell>
          <cell r="E1199" t="str">
            <v>Electric Services South</v>
          </cell>
          <cell r="F1199" t="str">
            <v>Electric Operations</v>
          </cell>
          <cell r="G1199" t="str">
            <v>Electric Services South</v>
          </cell>
          <cell r="H1199" t="str">
            <v>120</v>
          </cell>
          <cell r="I1199" t="str">
            <v>OT</v>
          </cell>
          <cell r="L1199">
            <v>6394.84</v>
          </cell>
        </row>
        <row r="1200">
          <cell r="A1200" t="str">
            <v>O&amp;M</v>
          </cell>
          <cell r="B1200" t="str">
            <v>Boudreau, Donald M</v>
          </cell>
          <cell r="C1200">
            <v>16625</v>
          </cell>
          <cell r="D1200" t="str">
            <v>16625</v>
          </cell>
          <cell r="E1200" t="str">
            <v>Electric Services South</v>
          </cell>
          <cell r="F1200" t="str">
            <v>Electric Operations</v>
          </cell>
          <cell r="G1200" t="str">
            <v>Electric Services South</v>
          </cell>
          <cell r="H1200" t="str">
            <v>120</v>
          </cell>
          <cell r="I1200" t="str">
            <v>TT</v>
          </cell>
          <cell r="L1200">
            <v>9665.74</v>
          </cell>
        </row>
        <row r="1201">
          <cell r="A1201" t="str">
            <v>O&amp;M</v>
          </cell>
          <cell r="B1201" t="str">
            <v>Hallstrom,Craig A</v>
          </cell>
          <cell r="C1201">
            <v>16630</v>
          </cell>
          <cell r="D1201" t="str">
            <v>16630</v>
          </cell>
          <cell r="E1201" t="str">
            <v>OLD T1 - OPERATIONS AND MAINTENANCE - 1 PRXXX</v>
          </cell>
          <cell r="F1201" t="str">
            <v>Electric Operations</v>
          </cell>
          <cell r="G1201" t="str">
            <v>OLD T1 - OPERATIONS AND MAINTENANCE - 1 PRXXX</v>
          </cell>
          <cell r="H1201" t="str">
            <v>120</v>
          </cell>
          <cell r="I1201" t="str">
            <v>BT</v>
          </cell>
          <cell r="L1201">
            <v>1280.3800000000001</v>
          </cell>
        </row>
        <row r="1202">
          <cell r="A1202" t="str">
            <v>O&amp;M</v>
          </cell>
          <cell r="B1202" t="str">
            <v>Hallstrom,Craig A</v>
          </cell>
          <cell r="C1202">
            <v>16630</v>
          </cell>
          <cell r="D1202" t="str">
            <v>16630</v>
          </cell>
          <cell r="E1202" t="str">
            <v>T1 - OPERATIONS AND MAINTENANCE - 1 PRXXX</v>
          </cell>
          <cell r="F1202" t="str">
            <v>Electric Operations</v>
          </cell>
          <cell r="G1202" t="str">
            <v>OLD T1 - OPERATIONS AND MAINTENANCE - 1 PRXXX</v>
          </cell>
          <cell r="H1202" t="str">
            <v>120</v>
          </cell>
          <cell r="I1202" t="str">
            <v>BT</v>
          </cell>
          <cell r="J1202">
            <v>10820.42</v>
          </cell>
          <cell r="K1202">
            <v>537.98</v>
          </cell>
          <cell r="M1202">
            <v>-537.97</v>
          </cell>
        </row>
        <row r="1203">
          <cell r="A1203" t="str">
            <v>CAP</v>
          </cell>
          <cell r="B1203" t="str">
            <v>Hallstrom,Craig A</v>
          </cell>
          <cell r="C1203">
            <v>16630</v>
          </cell>
          <cell r="D1203" t="str">
            <v>16630</v>
          </cell>
          <cell r="E1203" t="str">
            <v>OLD T1 - OPERATIONS AND MAINTENANCE - 1 PRXXX</v>
          </cell>
          <cell r="F1203" t="str">
            <v>Electric Operations</v>
          </cell>
          <cell r="G1203" t="str">
            <v>OLD T1 - OPERATIONS AND MAINTENANCE - 1 PRXXX</v>
          </cell>
          <cell r="H1203" t="str">
            <v>120</v>
          </cell>
          <cell r="I1203" t="str">
            <v>CB</v>
          </cell>
          <cell r="L1203">
            <v>354.57</v>
          </cell>
          <cell r="M1203">
            <v>45.68</v>
          </cell>
        </row>
        <row r="1204">
          <cell r="A1204" t="str">
            <v>CAP</v>
          </cell>
          <cell r="B1204" t="str">
            <v>Hallstrom,Craig A</v>
          </cell>
          <cell r="C1204">
            <v>16630</v>
          </cell>
          <cell r="D1204" t="str">
            <v>16630</v>
          </cell>
          <cell r="E1204" t="str">
            <v>T1 - OPERATIONS AND MAINTENANCE - 1 PRXXX</v>
          </cell>
          <cell r="F1204" t="str">
            <v>Electric Operations</v>
          </cell>
          <cell r="G1204" t="str">
            <v>OLD T1 - OPERATIONS AND MAINTENANCE - 1 PRXXX</v>
          </cell>
          <cell r="H1204" t="str">
            <v>120</v>
          </cell>
          <cell r="I1204" t="str">
            <v>CB</v>
          </cell>
          <cell r="J1204">
            <v>57986.65</v>
          </cell>
          <cell r="K1204">
            <v>2967.79</v>
          </cell>
        </row>
        <row r="1205">
          <cell r="A1205" t="str">
            <v>CAP</v>
          </cell>
          <cell r="B1205" t="str">
            <v>Hallstrom,Craig A</v>
          </cell>
          <cell r="C1205">
            <v>16630</v>
          </cell>
          <cell r="D1205" t="str">
            <v>16630</v>
          </cell>
          <cell r="E1205" t="str">
            <v>T1 - OPERATIONS AND MAINTENANCE - 1 PRXXX</v>
          </cell>
          <cell r="F1205" t="str">
            <v>Electric Operations</v>
          </cell>
          <cell r="G1205" t="str">
            <v>OLD T1 - OPERATIONS AND MAINTENANCE - 1 PRXXX</v>
          </cell>
          <cell r="H1205" t="str">
            <v>120</v>
          </cell>
          <cell r="I1205" t="str">
            <v>CI</v>
          </cell>
          <cell r="J1205">
            <v>1309.29</v>
          </cell>
          <cell r="K1205">
            <v>0</v>
          </cell>
          <cell r="M1205">
            <v>310.08</v>
          </cell>
        </row>
        <row r="1206">
          <cell r="A1206" t="str">
            <v>CAP</v>
          </cell>
          <cell r="B1206" t="str">
            <v>Hallstrom,Craig A</v>
          </cell>
          <cell r="C1206">
            <v>16630</v>
          </cell>
          <cell r="D1206" t="str">
            <v>16630</v>
          </cell>
          <cell r="E1206" t="str">
            <v>OLD T1 - OPERATIONS AND MAINTENANCE - 1 PRXXX</v>
          </cell>
          <cell r="F1206" t="str">
            <v>Electric Operations</v>
          </cell>
          <cell r="G1206" t="str">
            <v>OLD T1 - OPERATIONS AND MAINTENANCE - 1 PRXXX</v>
          </cell>
          <cell r="H1206" t="str">
            <v>120</v>
          </cell>
          <cell r="I1206" t="str">
            <v>CL</v>
          </cell>
          <cell r="L1206">
            <v>805.8</v>
          </cell>
        </row>
        <row r="1207">
          <cell r="A1207" t="str">
            <v>CAP</v>
          </cell>
          <cell r="B1207" t="str">
            <v>Hallstrom,Craig A</v>
          </cell>
          <cell r="C1207">
            <v>16630</v>
          </cell>
          <cell r="D1207" t="str">
            <v>16630</v>
          </cell>
          <cell r="E1207" t="str">
            <v>T1 - OPERATIONS AND MAINTENANCE - 1 PRXXX</v>
          </cell>
          <cell r="F1207" t="str">
            <v>Electric Operations</v>
          </cell>
          <cell r="G1207" t="str">
            <v>OLD T1 - OPERATIONS AND MAINTENANCE - 1 PRXXX</v>
          </cell>
          <cell r="H1207" t="str">
            <v>120</v>
          </cell>
          <cell r="I1207" t="str">
            <v>CL</v>
          </cell>
          <cell r="J1207">
            <v>132761.96</v>
          </cell>
          <cell r="K1207">
            <v>6871.06</v>
          </cell>
        </row>
        <row r="1208">
          <cell r="A1208" t="str">
            <v>CAP</v>
          </cell>
          <cell r="B1208" t="str">
            <v>Hallstrom,Craig A</v>
          </cell>
          <cell r="C1208">
            <v>16630</v>
          </cell>
          <cell r="D1208" t="str">
            <v>16630</v>
          </cell>
          <cell r="E1208" t="str">
            <v>OLD T1 - OPERATIONS AND MAINTENANCE - 1 PRXXX</v>
          </cell>
          <cell r="F1208" t="str">
            <v>Electric Operations</v>
          </cell>
          <cell r="G1208" t="str">
            <v>OLD T1 - OPERATIONS AND MAINTENANCE - 1 PRXXX</v>
          </cell>
          <cell r="H1208" t="str">
            <v>120</v>
          </cell>
          <cell r="I1208" t="str">
            <v>CM</v>
          </cell>
          <cell r="M1208">
            <v>200.9</v>
          </cell>
        </row>
        <row r="1209">
          <cell r="A1209" t="str">
            <v>CAP</v>
          </cell>
          <cell r="B1209" t="str">
            <v>Hallstrom,Craig A</v>
          </cell>
          <cell r="C1209">
            <v>16630</v>
          </cell>
          <cell r="D1209" t="str">
            <v>16630</v>
          </cell>
          <cell r="E1209" t="str">
            <v>T1 - OPERATIONS AND MAINTENANCE - 1 PRXXX</v>
          </cell>
          <cell r="F1209" t="str">
            <v>Electric Operations</v>
          </cell>
          <cell r="G1209" t="str">
            <v>OLD T1 - OPERATIONS AND MAINTENANCE - 1 PRXXX</v>
          </cell>
          <cell r="H1209" t="str">
            <v>120</v>
          </cell>
          <cell r="I1209" t="str">
            <v>CM</v>
          </cell>
          <cell r="J1209">
            <v>29868.74</v>
          </cell>
          <cell r="K1209">
            <v>-43497.89</v>
          </cell>
        </row>
        <row r="1210">
          <cell r="A1210" t="str">
            <v>CAP</v>
          </cell>
          <cell r="B1210" t="str">
            <v>Hallstrom,Craig A</v>
          </cell>
          <cell r="C1210">
            <v>16630</v>
          </cell>
          <cell r="D1210" t="str">
            <v>16630</v>
          </cell>
          <cell r="E1210" t="str">
            <v>OLD T1 - OPERATIONS AND MAINTENANCE - 1 PRXXX</v>
          </cell>
          <cell r="F1210" t="str">
            <v>Electric Operations</v>
          </cell>
          <cell r="G1210" t="str">
            <v>OLD T1 - OPERATIONS AND MAINTENANCE - 1 PRXXX</v>
          </cell>
          <cell r="H1210" t="str">
            <v>120</v>
          </cell>
          <cell r="I1210" t="str">
            <v>CT</v>
          </cell>
          <cell r="L1210">
            <v>573.91999999999996</v>
          </cell>
        </row>
        <row r="1211">
          <cell r="A1211" t="str">
            <v>CAP</v>
          </cell>
          <cell r="B1211" t="str">
            <v>Hallstrom,Craig A</v>
          </cell>
          <cell r="C1211">
            <v>16630</v>
          </cell>
          <cell r="D1211" t="str">
            <v>16630</v>
          </cell>
          <cell r="E1211" t="str">
            <v>T1 - OPERATIONS AND MAINTENANCE - 1 PRXXX</v>
          </cell>
          <cell r="F1211" t="str">
            <v>Electric Operations</v>
          </cell>
          <cell r="G1211" t="str">
            <v>OLD T1 - OPERATIONS AND MAINTENANCE - 1 PRXXX</v>
          </cell>
          <cell r="H1211" t="str">
            <v>120</v>
          </cell>
          <cell r="I1211" t="str">
            <v>CT</v>
          </cell>
          <cell r="J1211">
            <v>35272.61</v>
          </cell>
          <cell r="K1211">
            <v>6088.61</v>
          </cell>
        </row>
        <row r="1212">
          <cell r="A1212" t="str">
            <v>O&amp;M</v>
          </cell>
          <cell r="B1212" t="str">
            <v>Hallstrom,Craig A</v>
          </cell>
          <cell r="C1212">
            <v>16630</v>
          </cell>
          <cell r="D1212" t="str">
            <v>16630</v>
          </cell>
          <cell r="E1212" t="str">
            <v>OLD T1 - OPERATIONS AND MAINTENANCE - 1 PRXXX</v>
          </cell>
          <cell r="F1212" t="str">
            <v>Electric Operations</v>
          </cell>
          <cell r="G1212" t="str">
            <v>OLD T1 - OPERATIONS AND MAINTENANCE - 1 PRXXX</v>
          </cell>
          <cell r="H1212" t="str">
            <v>120</v>
          </cell>
          <cell r="I1212" t="str">
            <v>IT</v>
          </cell>
          <cell r="L1212">
            <v>900</v>
          </cell>
        </row>
        <row r="1213">
          <cell r="A1213" t="str">
            <v>O&amp;M</v>
          </cell>
          <cell r="B1213" t="str">
            <v>Hallstrom,Craig A</v>
          </cell>
          <cell r="C1213">
            <v>16630</v>
          </cell>
          <cell r="D1213" t="str">
            <v>16630</v>
          </cell>
          <cell r="E1213" t="str">
            <v>T1 - OPERATIONS AND MAINTENANCE - 1 PRXXX</v>
          </cell>
          <cell r="F1213" t="str">
            <v>Electric Operations</v>
          </cell>
          <cell r="G1213" t="str">
            <v>OLD T1 - OPERATIONS AND MAINTENANCE - 1 PRXXX</v>
          </cell>
          <cell r="H1213" t="str">
            <v>120</v>
          </cell>
          <cell r="I1213" t="str">
            <v>IT</v>
          </cell>
          <cell r="J1213">
            <v>258759.29</v>
          </cell>
          <cell r="K1213">
            <v>2657.67</v>
          </cell>
        </row>
        <row r="1214">
          <cell r="A1214" t="str">
            <v>O&amp;M</v>
          </cell>
          <cell r="B1214" t="str">
            <v>Hallstrom,Craig A</v>
          </cell>
          <cell r="C1214">
            <v>16630</v>
          </cell>
          <cell r="D1214" t="str">
            <v>16630</v>
          </cell>
          <cell r="E1214" t="str">
            <v>OLD T1 - OPERATIONS AND MAINTENANCE - 1 PRXXX</v>
          </cell>
          <cell r="F1214" t="str">
            <v>Electric Operations</v>
          </cell>
          <cell r="G1214" t="str">
            <v>OLD T1 - OPERATIONS AND MAINTENANCE - 1 PRXXX</v>
          </cell>
          <cell r="H1214" t="str">
            <v>120</v>
          </cell>
          <cell r="I1214" t="str">
            <v>LT</v>
          </cell>
          <cell r="L1214">
            <v>3797.62</v>
          </cell>
        </row>
        <row r="1215">
          <cell r="A1215" t="str">
            <v>O&amp;M</v>
          </cell>
          <cell r="B1215" t="str">
            <v>Hallstrom,Craig A</v>
          </cell>
          <cell r="C1215">
            <v>16630</v>
          </cell>
          <cell r="D1215" t="str">
            <v>16630</v>
          </cell>
          <cell r="E1215" t="str">
            <v>T1 - OPERATIONS AND MAINTENANCE - 1 PRXXX</v>
          </cell>
          <cell r="F1215" t="str">
            <v>Electric Operations</v>
          </cell>
          <cell r="G1215" t="str">
            <v>OLD T1 - OPERATIONS AND MAINTENANCE - 1 PRXXX</v>
          </cell>
          <cell r="H1215" t="str">
            <v>120</v>
          </cell>
          <cell r="I1215" t="str">
            <v>LT</v>
          </cell>
          <cell r="J1215">
            <v>393817.22</v>
          </cell>
          <cell r="K1215">
            <v>1861.04</v>
          </cell>
          <cell r="M1215">
            <v>50301.42</v>
          </cell>
        </row>
        <row r="1216">
          <cell r="A1216" t="str">
            <v>O&amp;M</v>
          </cell>
          <cell r="B1216" t="str">
            <v>Hallstrom,Craig A</v>
          </cell>
          <cell r="C1216">
            <v>16630</v>
          </cell>
          <cell r="D1216" t="str">
            <v>16630</v>
          </cell>
          <cell r="E1216" t="str">
            <v>OLD T1 - OPERATIONS AND MAINTENANCE - 1 PRXXX</v>
          </cell>
          <cell r="F1216" t="str">
            <v>Electric Operations</v>
          </cell>
          <cell r="G1216" t="str">
            <v>OLD T1 - OPERATIONS AND MAINTENANCE - 1 PRXXX</v>
          </cell>
          <cell r="H1216" t="str">
            <v>120</v>
          </cell>
          <cell r="I1216" t="str">
            <v>MT</v>
          </cell>
          <cell r="L1216">
            <v>514.08000000000004</v>
          </cell>
        </row>
        <row r="1217">
          <cell r="A1217" t="str">
            <v>O&amp;M</v>
          </cell>
          <cell r="B1217" t="str">
            <v>Hallstrom,Craig A</v>
          </cell>
          <cell r="C1217">
            <v>16630</v>
          </cell>
          <cell r="D1217" t="str">
            <v>16630</v>
          </cell>
          <cell r="E1217" t="str">
            <v>T1 - OPERATIONS AND MAINTENANCE - 1 PRXXX</v>
          </cell>
          <cell r="F1217" t="str">
            <v>Electric Operations</v>
          </cell>
          <cell r="G1217" t="str">
            <v>OLD T1 - OPERATIONS AND MAINTENANCE - 1 PRXXX</v>
          </cell>
          <cell r="H1217" t="str">
            <v>120</v>
          </cell>
          <cell r="I1217" t="str">
            <v>MT</v>
          </cell>
          <cell r="J1217">
            <v>273472.23</v>
          </cell>
          <cell r="K1217">
            <v>895.58</v>
          </cell>
        </row>
        <row r="1218">
          <cell r="A1218" t="str">
            <v>O&amp;M</v>
          </cell>
          <cell r="B1218" t="str">
            <v>Hallstrom,Craig A</v>
          </cell>
          <cell r="C1218">
            <v>16630</v>
          </cell>
          <cell r="D1218" t="str">
            <v>16630</v>
          </cell>
          <cell r="E1218" t="str">
            <v>T1 - OPERATIONS AND MAINTENANCE - 1 PRXXX</v>
          </cell>
          <cell r="F1218" t="str">
            <v>Electric Operations</v>
          </cell>
          <cell r="G1218" t="str">
            <v>OLD T1 - OPERATIONS AND MAINTENANCE - 1 PRXXX</v>
          </cell>
          <cell r="H1218" t="str">
            <v>120</v>
          </cell>
          <cell r="I1218" t="str">
            <v>OT</v>
          </cell>
          <cell r="J1218">
            <v>-1002478.64</v>
          </cell>
          <cell r="K1218">
            <v>181.39</v>
          </cell>
          <cell r="M1218">
            <v>300.38</v>
          </cell>
        </row>
        <row r="1219">
          <cell r="A1219" t="str">
            <v>O&amp;M</v>
          </cell>
          <cell r="B1219" t="str">
            <v>Hallstrom,Craig A</v>
          </cell>
          <cell r="C1219">
            <v>16630</v>
          </cell>
          <cell r="D1219" t="str">
            <v>16630</v>
          </cell>
          <cell r="E1219" t="str">
            <v>OLD T1 - OPERATIONS AND MAINTENANCE - 1 PRXXX</v>
          </cell>
          <cell r="F1219" t="str">
            <v>Electric Operations</v>
          </cell>
          <cell r="G1219" t="str">
            <v>OLD T1 - OPERATIONS AND MAINTENANCE - 1 PRXXX</v>
          </cell>
          <cell r="H1219" t="str">
            <v>120</v>
          </cell>
          <cell r="I1219" t="str">
            <v>TT</v>
          </cell>
          <cell r="L1219">
            <v>1837.07</v>
          </cell>
          <cell r="M1219">
            <v>6022.65</v>
          </cell>
        </row>
        <row r="1220">
          <cell r="A1220" t="str">
            <v>O&amp;M</v>
          </cell>
          <cell r="B1220" t="str">
            <v>Hallstrom,Craig A</v>
          </cell>
          <cell r="C1220">
            <v>16630</v>
          </cell>
          <cell r="D1220" t="str">
            <v>16630</v>
          </cell>
          <cell r="E1220" t="str">
            <v>T1 - OPERATIONS AND MAINTENANCE - 1 PRXXX</v>
          </cell>
          <cell r="F1220" t="str">
            <v>Electric Operations</v>
          </cell>
          <cell r="G1220" t="str">
            <v>OLD T1 - OPERATIONS AND MAINTENANCE - 1 PRXXX</v>
          </cell>
          <cell r="H1220" t="str">
            <v>120</v>
          </cell>
          <cell r="I1220" t="str">
            <v>TT</v>
          </cell>
          <cell r="J1220">
            <v>173784.78</v>
          </cell>
          <cell r="K1220">
            <v>406.24</v>
          </cell>
        </row>
        <row r="1221">
          <cell r="A1221" t="str">
            <v>O&amp;M</v>
          </cell>
          <cell r="B1221" t="str">
            <v>Driscoll,Daniel C</v>
          </cell>
          <cell r="C1221">
            <v>16640</v>
          </cell>
          <cell r="D1221" t="str">
            <v>16640</v>
          </cell>
          <cell r="E1221" t="str">
            <v>OLD T2 - OPERATIONS AND MAINTENANCE - 2 PRXXX</v>
          </cell>
          <cell r="F1221" t="str">
            <v>Electric Operations</v>
          </cell>
          <cell r="G1221" t="str">
            <v>OLD T2 - OPERATIONS AND MAINTENANCE - 2 PRXXX</v>
          </cell>
          <cell r="H1221" t="str">
            <v>120</v>
          </cell>
          <cell r="I1221" t="str">
            <v>BT</v>
          </cell>
          <cell r="M1221">
            <v>-54.8</v>
          </cell>
        </row>
        <row r="1222">
          <cell r="A1222" t="str">
            <v>O&amp;M</v>
          </cell>
          <cell r="B1222" t="str">
            <v>Driscoll,Daniel C</v>
          </cell>
          <cell r="C1222">
            <v>16640</v>
          </cell>
          <cell r="D1222" t="str">
            <v>16640</v>
          </cell>
          <cell r="E1222" t="str">
            <v>T2 - OPERATIOINS AND MAINTENANCE - 2 PRXXX</v>
          </cell>
          <cell r="F1222" t="str">
            <v>Electric Operations</v>
          </cell>
          <cell r="G1222" t="str">
            <v>OLD T2 - OPERATIONS AND MAINTENANCE - 2 PRXXX</v>
          </cell>
          <cell r="H1222" t="str">
            <v>120</v>
          </cell>
          <cell r="I1222" t="str">
            <v>BT</v>
          </cell>
          <cell r="J1222">
            <v>13203.67</v>
          </cell>
        </row>
        <row r="1223">
          <cell r="A1223" t="str">
            <v>O&amp;M</v>
          </cell>
          <cell r="B1223" t="str">
            <v>Driscoll,Daniel C</v>
          </cell>
          <cell r="C1223">
            <v>16640</v>
          </cell>
          <cell r="D1223" t="str">
            <v>16640</v>
          </cell>
          <cell r="E1223" t="str">
            <v>T2 - OPERATIONS AND MAINTENANCE - 2 PRXXX</v>
          </cell>
          <cell r="F1223" t="str">
            <v>Electric Operations</v>
          </cell>
          <cell r="G1223" t="str">
            <v>OLD T2 - OPERATIONS AND MAINTENANCE - 2 PRXXX</v>
          </cell>
          <cell r="H1223" t="str">
            <v>120</v>
          </cell>
          <cell r="I1223" t="str">
            <v>BT</v>
          </cell>
          <cell r="K1223">
            <v>101.79</v>
          </cell>
        </row>
        <row r="1224">
          <cell r="A1224" t="str">
            <v>CAP</v>
          </cell>
          <cell r="B1224" t="str">
            <v>Driscoll,Daniel C</v>
          </cell>
          <cell r="C1224">
            <v>16640</v>
          </cell>
          <cell r="D1224" t="str">
            <v>16640</v>
          </cell>
          <cell r="E1224" t="str">
            <v>OLD T2 - OPERATIONS AND MAINTENANCE - 2 PRXXX</v>
          </cell>
          <cell r="F1224" t="str">
            <v>Electric Operations</v>
          </cell>
          <cell r="G1224" t="str">
            <v>OLD T2 - OPERATIONS AND MAINTENANCE - 2 PRXXX</v>
          </cell>
          <cell r="H1224" t="str">
            <v>120</v>
          </cell>
          <cell r="I1224" t="str">
            <v>CB</v>
          </cell>
          <cell r="L1224">
            <v>3294.69</v>
          </cell>
        </row>
        <row r="1225">
          <cell r="A1225" t="str">
            <v>CAP</v>
          </cell>
          <cell r="B1225" t="str">
            <v>Driscoll,Daniel C</v>
          </cell>
          <cell r="C1225">
            <v>16640</v>
          </cell>
          <cell r="D1225" t="str">
            <v>16640</v>
          </cell>
          <cell r="E1225" t="str">
            <v>T2 - OPERATIOINS AND MAINTENANCE - 2 PRXXX</v>
          </cell>
          <cell r="F1225" t="str">
            <v>Electric Operations</v>
          </cell>
          <cell r="G1225" t="str">
            <v>OLD T2 - OPERATIONS AND MAINTENANCE - 2 PRXXX</v>
          </cell>
          <cell r="H1225" t="str">
            <v>120</v>
          </cell>
          <cell r="I1225" t="str">
            <v>CB</v>
          </cell>
          <cell r="J1225">
            <v>28390.66</v>
          </cell>
        </row>
        <row r="1226">
          <cell r="A1226" t="str">
            <v>CAP</v>
          </cell>
          <cell r="B1226" t="str">
            <v>Driscoll,Daniel C</v>
          </cell>
          <cell r="C1226">
            <v>16640</v>
          </cell>
          <cell r="D1226" t="str">
            <v>16640</v>
          </cell>
          <cell r="E1226" t="str">
            <v>T2 - OPERATIONS AND MAINTENANCE - 2 PRXXX</v>
          </cell>
          <cell r="F1226" t="str">
            <v>Electric Operations</v>
          </cell>
          <cell r="G1226" t="str">
            <v>OLD T2 - OPERATIONS AND MAINTENANCE - 2 PRXXX</v>
          </cell>
          <cell r="H1226" t="str">
            <v>120</v>
          </cell>
          <cell r="I1226" t="str">
            <v>CB</v>
          </cell>
          <cell r="K1226">
            <v>561.23</v>
          </cell>
        </row>
        <row r="1227">
          <cell r="A1227" t="str">
            <v>CAP</v>
          </cell>
          <cell r="B1227" t="str">
            <v>Driscoll,Daniel C</v>
          </cell>
          <cell r="C1227">
            <v>16640</v>
          </cell>
          <cell r="D1227" t="str">
            <v>16640</v>
          </cell>
          <cell r="E1227" t="str">
            <v>OLD T2 - OPERATIONS AND MAINTENANCE - 2 PRXXX</v>
          </cell>
          <cell r="F1227" t="str">
            <v>Electric Operations</v>
          </cell>
          <cell r="G1227" t="str">
            <v>OLD T2 - OPERATIONS AND MAINTENANCE - 2 PRXXX</v>
          </cell>
          <cell r="H1227" t="str">
            <v>120</v>
          </cell>
          <cell r="I1227" t="str">
            <v>CI</v>
          </cell>
          <cell r="L1227">
            <v>35.1</v>
          </cell>
        </row>
        <row r="1228">
          <cell r="A1228" t="str">
            <v>CAP</v>
          </cell>
          <cell r="B1228" t="str">
            <v>Driscoll,Daniel C</v>
          </cell>
          <cell r="C1228">
            <v>16640</v>
          </cell>
          <cell r="D1228" t="str">
            <v>16640</v>
          </cell>
          <cell r="E1228" t="str">
            <v>T2 - OPERATIOINS AND MAINTENANCE - 2 PRXXX</v>
          </cell>
          <cell r="F1228" t="str">
            <v>Electric Operations</v>
          </cell>
          <cell r="G1228" t="str">
            <v>OLD T2 - OPERATIONS AND MAINTENANCE - 2 PRXXX</v>
          </cell>
          <cell r="H1228" t="str">
            <v>120</v>
          </cell>
          <cell r="I1228" t="str">
            <v>CI</v>
          </cell>
          <cell r="J1228">
            <v>10129.26</v>
          </cell>
        </row>
        <row r="1229">
          <cell r="A1229" t="str">
            <v>CAP</v>
          </cell>
          <cell r="B1229" t="str">
            <v>Driscoll,Daniel C</v>
          </cell>
          <cell r="C1229">
            <v>16640</v>
          </cell>
          <cell r="D1229" t="str">
            <v>16640</v>
          </cell>
          <cell r="E1229" t="str">
            <v>T2 - OPERATIONS AND MAINTENANCE - 2 PRXXX</v>
          </cell>
          <cell r="F1229" t="str">
            <v>Electric Operations</v>
          </cell>
          <cell r="G1229" t="str">
            <v>OLD T2 - OPERATIONS AND MAINTENANCE - 2 PRXXX</v>
          </cell>
          <cell r="H1229" t="str">
            <v>120</v>
          </cell>
          <cell r="I1229" t="str">
            <v>CI</v>
          </cell>
          <cell r="K1229">
            <v>7031.5</v>
          </cell>
        </row>
        <row r="1230">
          <cell r="A1230" t="str">
            <v>CAP</v>
          </cell>
          <cell r="B1230" t="str">
            <v>Driscoll,Daniel C</v>
          </cell>
          <cell r="C1230">
            <v>16640</v>
          </cell>
          <cell r="D1230" t="str">
            <v>16640</v>
          </cell>
          <cell r="E1230" t="str">
            <v>OLD T2 - OPERATIONS AND MAINTENANCE - 2 PRXXX</v>
          </cell>
          <cell r="F1230" t="str">
            <v>Electric Operations</v>
          </cell>
          <cell r="G1230" t="str">
            <v>OLD T2 - OPERATIONS AND MAINTENANCE - 2 PRXXX</v>
          </cell>
          <cell r="H1230" t="str">
            <v>120</v>
          </cell>
          <cell r="I1230" t="str">
            <v>CL</v>
          </cell>
          <cell r="L1230">
            <v>7386.18</v>
          </cell>
        </row>
        <row r="1231">
          <cell r="A1231" t="str">
            <v>CAP</v>
          </cell>
          <cell r="B1231" t="str">
            <v>Driscoll,Daniel C</v>
          </cell>
          <cell r="C1231">
            <v>16640</v>
          </cell>
          <cell r="D1231" t="str">
            <v>16640</v>
          </cell>
          <cell r="E1231" t="str">
            <v>T2 - OPERATIOINS AND MAINTENANCE - 2 PRXXX</v>
          </cell>
          <cell r="F1231" t="str">
            <v>Electric Operations</v>
          </cell>
          <cell r="G1231" t="str">
            <v>OLD T2 - OPERATIONS AND MAINTENANCE - 2 PRXXX</v>
          </cell>
          <cell r="H1231" t="str">
            <v>120</v>
          </cell>
          <cell r="I1231" t="str">
            <v>CL</v>
          </cell>
          <cell r="J1231">
            <v>62678.99</v>
          </cell>
        </row>
        <row r="1232">
          <cell r="A1232" t="str">
            <v>CAP</v>
          </cell>
          <cell r="B1232" t="str">
            <v>Driscoll,Daniel C</v>
          </cell>
          <cell r="C1232">
            <v>16640</v>
          </cell>
          <cell r="D1232" t="str">
            <v>16640</v>
          </cell>
          <cell r="E1232" t="str">
            <v>T2 - OPERATIONS AND MAINTENANCE - 2 PRXXX</v>
          </cell>
          <cell r="F1232" t="str">
            <v>Electric Operations</v>
          </cell>
          <cell r="G1232" t="str">
            <v>OLD T2 - OPERATIONS AND MAINTENANCE - 2 PRXXX</v>
          </cell>
          <cell r="H1232" t="str">
            <v>120</v>
          </cell>
          <cell r="I1232" t="str">
            <v>CL</v>
          </cell>
          <cell r="K1232">
            <v>1275.56</v>
          </cell>
        </row>
        <row r="1233">
          <cell r="A1233" t="str">
            <v>CAP</v>
          </cell>
          <cell r="B1233" t="str">
            <v>Driscoll,Daniel C</v>
          </cell>
          <cell r="C1233">
            <v>16640</v>
          </cell>
          <cell r="D1233" t="str">
            <v>16640</v>
          </cell>
          <cell r="E1233" t="str">
            <v>OLD T2 - OPERATIONS AND MAINTENANCE - 2 PRXXX</v>
          </cell>
          <cell r="F1233" t="str">
            <v>Electric Operations</v>
          </cell>
          <cell r="G1233" t="str">
            <v>OLD T2 - OPERATIONS AND MAINTENANCE - 2 PRXXX</v>
          </cell>
          <cell r="H1233" t="str">
            <v>120</v>
          </cell>
          <cell r="I1233" t="str">
            <v>CM</v>
          </cell>
          <cell r="L1233">
            <v>15331.16</v>
          </cell>
          <cell r="M1233">
            <v>275.2</v>
          </cell>
        </row>
        <row r="1234">
          <cell r="A1234" t="str">
            <v>CAP</v>
          </cell>
          <cell r="B1234" t="str">
            <v>Driscoll,Daniel C</v>
          </cell>
          <cell r="C1234">
            <v>16640</v>
          </cell>
          <cell r="D1234" t="str">
            <v>16640</v>
          </cell>
          <cell r="E1234" t="str">
            <v>T2 - OPERATIOINS AND MAINTENANCE - 2 PRXXX</v>
          </cell>
          <cell r="F1234" t="str">
            <v>Electric Operations</v>
          </cell>
          <cell r="G1234" t="str">
            <v>OLD T2 - OPERATIONS AND MAINTENANCE - 2 PRXXX</v>
          </cell>
          <cell r="H1234" t="str">
            <v>120</v>
          </cell>
          <cell r="I1234" t="str">
            <v>CM</v>
          </cell>
          <cell r="J1234">
            <v>-131560.69</v>
          </cell>
        </row>
        <row r="1235">
          <cell r="A1235" t="str">
            <v>CAP</v>
          </cell>
          <cell r="B1235" t="str">
            <v>Driscoll,Daniel C</v>
          </cell>
          <cell r="C1235">
            <v>16640</v>
          </cell>
          <cell r="D1235" t="str">
            <v>16640</v>
          </cell>
          <cell r="E1235" t="str">
            <v>T2 - OPERATIONS AND MAINTENANCE - 2 PRXXX</v>
          </cell>
          <cell r="F1235" t="str">
            <v>Electric Operations</v>
          </cell>
          <cell r="G1235" t="str">
            <v>OLD T2 - OPERATIONS AND MAINTENANCE - 2 PRXXX</v>
          </cell>
          <cell r="H1235" t="str">
            <v>120</v>
          </cell>
          <cell r="I1235" t="str">
            <v>CM</v>
          </cell>
          <cell r="K1235">
            <v>10866</v>
          </cell>
        </row>
        <row r="1236">
          <cell r="A1236" t="str">
            <v>CAP</v>
          </cell>
          <cell r="B1236" t="str">
            <v>Driscoll,Daniel C</v>
          </cell>
          <cell r="C1236">
            <v>16640</v>
          </cell>
          <cell r="D1236" t="str">
            <v>16640</v>
          </cell>
          <cell r="E1236" t="str">
            <v>T2 - OPERATIOINS AND MAINTENANCE - 2 PRXXX</v>
          </cell>
          <cell r="F1236" t="str">
            <v>Electric Operations</v>
          </cell>
          <cell r="G1236" t="str">
            <v>OLD T2 - OPERATIONS AND MAINTENANCE - 2 PRXXX</v>
          </cell>
          <cell r="H1236" t="str">
            <v>120</v>
          </cell>
          <cell r="I1236" t="str">
            <v>CO</v>
          </cell>
          <cell r="J1236">
            <v>-4202</v>
          </cell>
        </row>
        <row r="1237">
          <cell r="A1237" t="str">
            <v>CAP</v>
          </cell>
          <cell r="B1237" t="str">
            <v>Driscoll,Daniel C</v>
          </cell>
          <cell r="C1237">
            <v>16640</v>
          </cell>
          <cell r="D1237" t="str">
            <v>16640</v>
          </cell>
          <cell r="E1237" t="str">
            <v>OLD T2 - OPERATIONS AND MAINTENANCE - 2 PRXXX</v>
          </cell>
          <cell r="F1237" t="str">
            <v>Electric Operations</v>
          </cell>
          <cell r="G1237" t="str">
            <v>OLD T2 - OPERATIONS AND MAINTENANCE - 2 PRXXX</v>
          </cell>
          <cell r="H1237" t="str">
            <v>120</v>
          </cell>
          <cell r="I1237" t="str">
            <v>CT</v>
          </cell>
          <cell r="L1237">
            <v>4018.53</v>
          </cell>
        </row>
        <row r="1238">
          <cell r="A1238" t="str">
            <v>CAP</v>
          </cell>
          <cell r="B1238" t="str">
            <v>Driscoll,Daniel C</v>
          </cell>
          <cell r="C1238">
            <v>16640</v>
          </cell>
          <cell r="D1238" t="str">
            <v>16640</v>
          </cell>
          <cell r="E1238" t="str">
            <v>T2 - OPERATIOINS AND MAINTENANCE - 2 PRXXX</v>
          </cell>
          <cell r="F1238" t="str">
            <v>Electric Operations</v>
          </cell>
          <cell r="G1238" t="str">
            <v>OLD T2 - OPERATIONS AND MAINTENANCE - 2 PRXXX</v>
          </cell>
          <cell r="H1238" t="str">
            <v>120</v>
          </cell>
          <cell r="I1238" t="str">
            <v>CT</v>
          </cell>
          <cell r="J1238">
            <v>41827.919999999998</v>
          </cell>
        </row>
        <row r="1239">
          <cell r="A1239" t="str">
            <v>CAP</v>
          </cell>
          <cell r="B1239" t="str">
            <v>Driscoll,Daniel C</v>
          </cell>
          <cell r="C1239">
            <v>16640</v>
          </cell>
          <cell r="D1239" t="str">
            <v>16640</v>
          </cell>
          <cell r="E1239" t="str">
            <v>T2 - OPERATIONS AND MAINTENANCE - 2 PRXXX</v>
          </cell>
          <cell r="F1239" t="str">
            <v>Electric Operations</v>
          </cell>
          <cell r="G1239" t="str">
            <v>OLD T2 - OPERATIONS AND MAINTENANCE - 2 PRXXX</v>
          </cell>
          <cell r="H1239" t="str">
            <v>120</v>
          </cell>
          <cell r="I1239" t="str">
            <v>CT</v>
          </cell>
          <cell r="K1239">
            <v>1016.33</v>
          </cell>
        </row>
        <row r="1240">
          <cell r="A1240" t="str">
            <v>O&amp;M</v>
          </cell>
          <cell r="B1240" t="str">
            <v>Driscoll,Daniel C</v>
          </cell>
          <cell r="C1240">
            <v>16640</v>
          </cell>
          <cell r="D1240" t="str">
            <v>16640</v>
          </cell>
          <cell r="E1240" t="str">
            <v>T2 - OPERATIOINS AND MAINTENANCE - 2 PRXXX</v>
          </cell>
          <cell r="F1240" t="str">
            <v>Electric Operations</v>
          </cell>
          <cell r="G1240" t="str">
            <v>OLD T2 - OPERATIONS AND MAINTENANCE - 2 PRXXX</v>
          </cell>
          <cell r="H1240" t="str">
            <v>120</v>
          </cell>
          <cell r="I1240" t="str">
            <v>IT</v>
          </cell>
          <cell r="J1240">
            <v>165123.14000000001</v>
          </cell>
        </row>
        <row r="1241">
          <cell r="A1241" t="str">
            <v>O&amp;M</v>
          </cell>
          <cell r="B1241" t="str">
            <v>Driscoll,Daniel C</v>
          </cell>
          <cell r="C1241">
            <v>16640</v>
          </cell>
          <cell r="D1241" t="str">
            <v>16640</v>
          </cell>
          <cell r="E1241" t="str">
            <v>T2 - OPERATIONS AND MAINTENANCE - 2 PRXXX</v>
          </cell>
          <cell r="F1241" t="str">
            <v>Electric Operations</v>
          </cell>
          <cell r="G1241" t="str">
            <v>OLD T2 - OPERATIONS AND MAINTENANCE - 2 PRXXX</v>
          </cell>
          <cell r="H1241" t="str">
            <v>120</v>
          </cell>
          <cell r="I1241" t="str">
            <v>IT</v>
          </cell>
          <cell r="K1241">
            <v>-4109.46</v>
          </cell>
        </row>
        <row r="1242">
          <cell r="A1242" t="str">
            <v>O&amp;M</v>
          </cell>
          <cell r="B1242" t="str">
            <v>Driscoll,Daniel C</v>
          </cell>
          <cell r="C1242">
            <v>16640</v>
          </cell>
          <cell r="D1242" t="str">
            <v>16640</v>
          </cell>
          <cell r="E1242" t="str">
            <v>OLD T2 - OPERATIONS AND MAINTENANCE - 2 PRXXX</v>
          </cell>
          <cell r="F1242" t="str">
            <v>Electric Operations</v>
          </cell>
          <cell r="G1242" t="str">
            <v>OLD T2 - OPERATIONS AND MAINTENANCE - 2 PRXXX</v>
          </cell>
          <cell r="H1242" t="str">
            <v>120</v>
          </cell>
          <cell r="I1242" t="str">
            <v>LT</v>
          </cell>
          <cell r="L1242">
            <v>0</v>
          </cell>
          <cell r="M1242">
            <v>280210.95</v>
          </cell>
        </row>
        <row r="1243">
          <cell r="A1243" t="str">
            <v>O&amp;M</v>
          </cell>
          <cell r="B1243" t="str">
            <v>Driscoll,Daniel C</v>
          </cell>
          <cell r="C1243">
            <v>16640</v>
          </cell>
          <cell r="D1243" t="str">
            <v>16640</v>
          </cell>
          <cell r="E1243" t="str">
            <v>T2 - OPERATIOINS AND MAINTENANCE - 2 PRXXX</v>
          </cell>
          <cell r="F1243" t="str">
            <v>Electric Operations</v>
          </cell>
          <cell r="G1243" t="str">
            <v>OLD T2 - OPERATIONS AND MAINTENANCE - 2 PRXXX</v>
          </cell>
          <cell r="H1243" t="str">
            <v>120</v>
          </cell>
          <cell r="I1243" t="str">
            <v>LT</v>
          </cell>
          <cell r="J1243">
            <v>160478.85</v>
          </cell>
          <cell r="M1243">
            <v>66985.289999999994</v>
          </cell>
        </row>
        <row r="1244">
          <cell r="A1244" t="str">
            <v>O&amp;M</v>
          </cell>
          <cell r="B1244" t="str">
            <v>Driscoll,Daniel C</v>
          </cell>
          <cell r="C1244">
            <v>16640</v>
          </cell>
          <cell r="D1244" t="str">
            <v>16640</v>
          </cell>
          <cell r="E1244" t="str">
            <v>T2 - OPERATIONS AND MAINTENANCE - 2 PRXXX</v>
          </cell>
          <cell r="F1244" t="str">
            <v>Electric Operations</v>
          </cell>
          <cell r="G1244" t="str">
            <v>OLD T2 - OPERATIONS AND MAINTENANCE - 2 PRXXX</v>
          </cell>
          <cell r="H1244" t="str">
            <v>120</v>
          </cell>
          <cell r="I1244" t="str">
            <v>LT</v>
          </cell>
          <cell r="K1244">
            <v>172.63</v>
          </cell>
          <cell r="M1244">
            <v>248.07</v>
          </cell>
        </row>
        <row r="1245">
          <cell r="A1245" t="str">
            <v>O&amp;M</v>
          </cell>
          <cell r="B1245" t="str">
            <v>Driscoll,Daniel C</v>
          </cell>
          <cell r="C1245">
            <v>16640</v>
          </cell>
          <cell r="D1245" t="str">
            <v>16640</v>
          </cell>
          <cell r="E1245" t="str">
            <v>T2 - OPERATIOINS AND MAINTENANCE - 2 PRXXX</v>
          </cell>
          <cell r="F1245" t="str">
            <v>Electric Operations</v>
          </cell>
          <cell r="G1245" t="str">
            <v>OLD T2 - OPERATIONS AND MAINTENANCE - 2 PRXXX</v>
          </cell>
          <cell r="H1245" t="str">
            <v>120</v>
          </cell>
          <cell r="I1245" t="str">
            <v>MT</v>
          </cell>
          <cell r="J1245">
            <v>48296.47</v>
          </cell>
        </row>
        <row r="1246">
          <cell r="A1246" t="str">
            <v>O&amp;M</v>
          </cell>
          <cell r="B1246" t="str">
            <v>Driscoll,Daniel C</v>
          </cell>
          <cell r="C1246">
            <v>16640</v>
          </cell>
          <cell r="D1246" t="str">
            <v>16640</v>
          </cell>
          <cell r="E1246" t="str">
            <v>T2 - OPERATIOINS AND MAINTENANCE - 2 PRXXX</v>
          </cell>
          <cell r="F1246" t="str">
            <v>Electric Operations</v>
          </cell>
          <cell r="G1246" t="str">
            <v>OLD T2 - OPERATIONS AND MAINTENANCE - 2 PRXXX</v>
          </cell>
          <cell r="H1246" t="str">
            <v>120</v>
          </cell>
          <cell r="I1246" t="str">
            <v>OT</v>
          </cell>
          <cell r="J1246">
            <v>-514776.88</v>
          </cell>
        </row>
        <row r="1247">
          <cell r="A1247" t="str">
            <v>O&amp;M</v>
          </cell>
          <cell r="B1247" t="str">
            <v>Driscoll,Daniel C</v>
          </cell>
          <cell r="C1247">
            <v>16640</v>
          </cell>
          <cell r="D1247" t="str">
            <v>16640</v>
          </cell>
          <cell r="E1247" t="str">
            <v>OLD T2 - OPERATIONS AND MAINTENANCE - 2 PRXXX</v>
          </cell>
          <cell r="F1247" t="str">
            <v>Electric Operations</v>
          </cell>
          <cell r="G1247" t="str">
            <v>OLD T2 - OPERATIONS AND MAINTENANCE - 2 PRXXX</v>
          </cell>
          <cell r="H1247" t="str">
            <v>120</v>
          </cell>
          <cell r="I1247" t="str">
            <v>TT</v>
          </cell>
          <cell r="L1247">
            <v>1296.08</v>
          </cell>
        </row>
        <row r="1248">
          <cell r="A1248" t="str">
            <v>O&amp;M</v>
          </cell>
          <cell r="B1248" t="str">
            <v>Driscoll,Daniel C</v>
          </cell>
          <cell r="C1248">
            <v>16640</v>
          </cell>
          <cell r="D1248" t="str">
            <v>16640</v>
          </cell>
          <cell r="E1248" t="str">
            <v>T2 - OPERATIOINS AND MAINTENANCE - 2 PRXXX</v>
          </cell>
          <cell r="F1248" t="str">
            <v>Electric Operations</v>
          </cell>
          <cell r="G1248" t="str">
            <v>OLD T2 - OPERATIONS AND MAINTENANCE - 2 PRXXX</v>
          </cell>
          <cell r="H1248" t="str">
            <v>120</v>
          </cell>
          <cell r="I1248" t="str">
            <v>TT</v>
          </cell>
          <cell r="J1248">
            <v>151716.35999999999</v>
          </cell>
        </row>
        <row r="1249">
          <cell r="A1249" t="str">
            <v>O&amp;M</v>
          </cell>
          <cell r="B1249" t="str">
            <v>Driscoll,Daniel C</v>
          </cell>
          <cell r="C1249">
            <v>16640</v>
          </cell>
          <cell r="D1249" t="str">
            <v>16640</v>
          </cell>
          <cell r="E1249" t="str">
            <v>T2 - OPERATIONS AND MAINTENANCE - 2 PRXXX</v>
          </cell>
          <cell r="F1249" t="str">
            <v>Electric Operations</v>
          </cell>
          <cell r="G1249" t="str">
            <v>OLD T2 - OPERATIONS AND MAINTENANCE - 2 PRXXX</v>
          </cell>
          <cell r="H1249" t="str">
            <v>120</v>
          </cell>
          <cell r="I1249" t="str">
            <v>TT</v>
          </cell>
          <cell r="K1249">
            <v>567.04999999999995</v>
          </cell>
        </row>
        <row r="1250">
          <cell r="A1250" t="str">
            <v>O&amp;M</v>
          </cell>
          <cell r="B1250" t="str">
            <v>Driscoll,Daniel C</v>
          </cell>
          <cell r="C1250">
            <v>16650</v>
          </cell>
          <cell r="D1250" t="str">
            <v>16650</v>
          </cell>
          <cell r="E1250" t="str">
            <v>OLD T3 - OPERATIONS AND MAINTENANCE - 3 PRXXX</v>
          </cell>
          <cell r="F1250" t="str">
            <v>Electric Operations</v>
          </cell>
          <cell r="G1250" t="str">
            <v>OLD T3 - OPERATIONS AND MAINTENANCE - 3 PRXXX</v>
          </cell>
          <cell r="H1250" t="str">
            <v>120</v>
          </cell>
          <cell r="I1250" t="str">
            <v>BT</v>
          </cell>
          <cell r="L1250">
            <v>-0.09</v>
          </cell>
        </row>
        <row r="1251">
          <cell r="A1251" t="str">
            <v>O&amp;M</v>
          </cell>
          <cell r="B1251" t="str">
            <v>Driscoll,Daniel C</v>
          </cell>
          <cell r="C1251">
            <v>16650</v>
          </cell>
          <cell r="D1251" t="str">
            <v>16650</v>
          </cell>
          <cell r="E1251" t="str">
            <v>T3 - OPERATIONS AND MAINTENANCE - 3 PRXXX</v>
          </cell>
          <cell r="F1251" t="str">
            <v>Electric Operations</v>
          </cell>
          <cell r="G1251" t="str">
            <v>OLD T3 - OPERATIONS AND MAINTENANCE - 3 PRXXX</v>
          </cell>
          <cell r="H1251" t="str">
            <v>120</v>
          </cell>
          <cell r="I1251" t="str">
            <v>BT</v>
          </cell>
          <cell r="J1251">
            <v>12448.17</v>
          </cell>
          <cell r="K1251">
            <v>-5177.84</v>
          </cell>
        </row>
        <row r="1252">
          <cell r="A1252" t="str">
            <v>CAP</v>
          </cell>
          <cell r="B1252" t="str">
            <v>Driscoll,Daniel C</v>
          </cell>
          <cell r="C1252">
            <v>16650</v>
          </cell>
          <cell r="D1252" t="str">
            <v>16650</v>
          </cell>
          <cell r="E1252" t="str">
            <v>OLD T3 - OPERATIONS AND MAINTENANCE - 3 PRXXX</v>
          </cell>
          <cell r="F1252" t="str">
            <v>Electric Operations</v>
          </cell>
          <cell r="G1252" t="str">
            <v>OLD T3 - OPERATIONS AND MAINTENANCE - 3 PRXXX</v>
          </cell>
          <cell r="H1252" t="str">
            <v>120</v>
          </cell>
          <cell r="I1252" t="str">
            <v>CB</v>
          </cell>
          <cell r="L1252">
            <v>2267.2399999999998</v>
          </cell>
        </row>
        <row r="1253">
          <cell r="A1253" t="str">
            <v>CAP</v>
          </cell>
          <cell r="B1253" t="str">
            <v>Driscoll,Daniel C</v>
          </cell>
          <cell r="C1253">
            <v>16650</v>
          </cell>
          <cell r="D1253" t="str">
            <v>16650</v>
          </cell>
          <cell r="E1253" t="str">
            <v>T3 - OPERATIONS AND MAINTENANCE - 3 PRXXX</v>
          </cell>
          <cell r="F1253" t="str">
            <v>Electric Operations</v>
          </cell>
          <cell r="G1253" t="str">
            <v>OLD T3 - OPERATIONS AND MAINTENANCE - 3 PRXXX</v>
          </cell>
          <cell r="H1253" t="str">
            <v>120</v>
          </cell>
          <cell r="I1253" t="str">
            <v>CB</v>
          </cell>
          <cell r="J1253">
            <v>32806.949999999997</v>
          </cell>
          <cell r="K1253">
            <v>804.98</v>
          </cell>
          <cell r="M1253">
            <v>55794.22</v>
          </cell>
        </row>
        <row r="1254">
          <cell r="A1254" t="str">
            <v>CAP</v>
          </cell>
          <cell r="B1254" t="str">
            <v>Driscoll,Daniel C</v>
          </cell>
          <cell r="C1254">
            <v>16650</v>
          </cell>
          <cell r="D1254" t="str">
            <v>16650</v>
          </cell>
          <cell r="E1254" t="str">
            <v>OLD T3 - OPERATIONS AND MAINTENANCE - 3 PRXXX</v>
          </cell>
          <cell r="F1254" t="str">
            <v>Electric Operations</v>
          </cell>
          <cell r="G1254" t="str">
            <v>OLD T3 - OPERATIONS AND MAINTENANCE - 3 PRXXX</v>
          </cell>
          <cell r="H1254" t="str">
            <v>120</v>
          </cell>
          <cell r="I1254" t="str">
            <v>CI</v>
          </cell>
          <cell r="L1254">
            <v>632.03</v>
          </cell>
          <cell r="M1254">
            <v>-77250</v>
          </cell>
        </row>
        <row r="1255">
          <cell r="A1255" t="str">
            <v>CAP</v>
          </cell>
          <cell r="B1255" t="str">
            <v>Driscoll,Daniel C</v>
          </cell>
          <cell r="C1255">
            <v>16650</v>
          </cell>
          <cell r="D1255" t="str">
            <v>16650</v>
          </cell>
          <cell r="E1255" t="str">
            <v>T3 - OPERATIONS AND MAINTENANCE - 3 PRXXX</v>
          </cell>
          <cell r="F1255" t="str">
            <v>Electric Operations</v>
          </cell>
          <cell r="G1255" t="str">
            <v>OLD T3 - OPERATIONS AND MAINTENANCE - 3 PRXXX</v>
          </cell>
          <cell r="H1255" t="str">
            <v>120</v>
          </cell>
          <cell r="I1255" t="str">
            <v>CI</v>
          </cell>
          <cell r="J1255">
            <v>627242.46</v>
          </cell>
          <cell r="K1255">
            <v>441.1</v>
          </cell>
          <cell r="M1255">
            <v>79005</v>
          </cell>
        </row>
        <row r="1256">
          <cell r="A1256" t="str">
            <v>CAP</v>
          </cell>
          <cell r="B1256" t="str">
            <v>Driscoll,Daniel C</v>
          </cell>
          <cell r="C1256">
            <v>16650</v>
          </cell>
          <cell r="D1256" t="str">
            <v>16650</v>
          </cell>
          <cell r="E1256" t="str">
            <v>OLD T3 - OPERATIONS AND MAINTENANCE - 3 PRXXX</v>
          </cell>
          <cell r="F1256" t="str">
            <v>Electric Operations</v>
          </cell>
          <cell r="G1256" t="str">
            <v>OLD T3 - OPERATIONS AND MAINTENANCE - 3 PRXXX</v>
          </cell>
          <cell r="H1256" t="str">
            <v>120</v>
          </cell>
          <cell r="I1256" t="str">
            <v>CL</v>
          </cell>
          <cell r="L1256">
            <v>5154.71</v>
          </cell>
        </row>
        <row r="1257">
          <cell r="A1257" t="str">
            <v>CAP</v>
          </cell>
          <cell r="B1257" t="str">
            <v>Driscoll,Daniel C</v>
          </cell>
          <cell r="C1257">
            <v>16650</v>
          </cell>
          <cell r="D1257" t="str">
            <v>16650</v>
          </cell>
          <cell r="E1257" t="str">
            <v>T3 - OPERATIONS AND MAINTENANCE - 3 PRXXX</v>
          </cell>
          <cell r="F1257" t="str">
            <v>Electric Operations</v>
          </cell>
          <cell r="G1257" t="str">
            <v>OLD T3 - OPERATIONS AND MAINTENANCE - 3 PRXXX</v>
          </cell>
          <cell r="H1257" t="str">
            <v>120</v>
          </cell>
          <cell r="I1257" t="str">
            <v>CL</v>
          </cell>
          <cell r="J1257">
            <v>74891.740000000005</v>
          </cell>
          <cell r="K1257">
            <v>1829.52</v>
          </cell>
        </row>
        <row r="1258">
          <cell r="A1258" t="str">
            <v>CAP</v>
          </cell>
          <cell r="B1258" t="str">
            <v>Driscoll,Daniel C</v>
          </cell>
          <cell r="C1258">
            <v>16650</v>
          </cell>
          <cell r="D1258" t="str">
            <v>16650</v>
          </cell>
          <cell r="E1258" t="str">
            <v>OLD T3 - OPERATIONS AND MAINTENANCE - 3 PRXXX</v>
          </cell>
          <cell r="F1258" t="str">
            <v>Electric Operations</v>
          </cell>
          <cell r="G1258" t="str">
            <v>OLD T3 - OPERATIONS AND MAINTENANCE - 3 PRXXX</v>
          </cell>
          <cell r="H1258" t="str">
            <v>120</v>
          </cell>
          <cell r="I1258" t="str">
            <v>CM</v>
          </cell>
          <cell r="L1258">
            <v>7327.45</v>
          </cell>
        </row>
        <row r="1259">
          <cell r="A1259" t="str">
            <v>CAP</v>
          </cell>
          <cell r="B1259" t="str">
            <v>Driscoll,Daniel C</v>
          </cell>
          <cell r="C1259">
            <v>16650</v>
          </cell>
          <cell r="D1259" t="str">
            <v>16650</v>
          </cell>
          <cell r="E1259" t="str">
            <v>T3 - OPERATIONS AND MAINTENANCE - 3 PRXXX</v>
          </cell>
          <cell r="F1259" t="str">
            <v>Electric Operations</v>
          </cell>
          <cell r="G1259" t="str">
            <v>OLD T3 - OPERATIONS AND MAINTENANCE - 3 PRXXX</v>
          </cell>
          <cell r="H1259" t="str">
            <v>120</v>
          </cell>
          <cell r="I1259" t="str">
            <v>CM</v>
          </cell>
          <cell r="J1259">
            <v>128224.38</v>
          </cell>
          <cell r="K1259">
            <v>6778.82</v>
          </cell>
        </row>
        <row r="1260">
          <cell r="A1260" t="str">
            <v>CAP</v>
          </cell>
          <cell r="B1260" t="str">
            <v>Driscoll,Daniel C</v>
          </cell>
          <cell r="C1260">
            <v>16650</v>
          </cell>
          <cell r="D1260" t="str">
            <v>16650</v>
          </cell>
          <cell r="E1260" t="str">
            <v>OLD T3 - OPERATIONS AND MAINTENANCE - 3 PRXXX</v>
          </cell>
          <cell r="F1260" t="str">
            <v>Electric Operations</v>
          </cell>
          <cell r="G1260" t="str">
            <v>OLD T3 - OPERATIONS AND MAINTENANCE - 3 PRXXX</v>
          </cell>
          <cell r="H1260" t="str">
            <v>120</v>
          </cell>
          <cell r="I1260" t="str">
            <v>CT</v>
          </cell>
          <cell r="L1260">
            <v>2141.71</v>
          </cell>
        </row>
        <row r="1261">
          <cell r="A1261" t="str">
            <v>CAP</v>
          </cell>
          <cell r="B1261" t="str">
            <v>Driscoll,Daniel C</v>
          </cell>
          <cell r="C1261">
            <v>16650</v>
          </cell>
          <cell r="D1261" t="str">
            <v>16650</v>
          </cell>
          <cell r="E1261" t="str">
            <v>T3 - OPERATIONS AND MAINTENANCE - 3 PRXXX</v>
          </cell>
          <cell r="F1261" t="str">
            <v>Electric Operations</v>
          </cell>
          <cell r="G1261" t="str">
            <v>OLD T3 - OPERATIONS AND MAINTENANCE - 3 PRXXX</v>
          </cell>
          <cell r="H1261" t="str">
            <v>120</v>
          </cell>
          <cell r="I1261" t="str">
            <v>CT</v>
          </cell>
          <cell r="J1261">
            <v>55461</v>
          </cell>
          <cell r="K1261">
            <v>0</v>
          </cell>
        </row>
        <row r="1262">
          <cell r="A1262" t="str">
            <v>O&amp;M</v>
          </cell>
          <cell r="B1262" t="str">
            <v>Driscoll,Daniel C</v>
          </cell>
          <cell r="C1262">
            <v>16650</v>
          </cell>
          <cell r="D1262" t="str">
            <v>16650</v>
          </cell>
          <cell r="E1262" t="str">
            <v>OLD T3 - OPERATIONS AND MAINTENANCE - 3 PRXXX</v>
          </cell>
          <cell r="F1262" t="str">
            <v>Electric Operations</v>
          </cell>
          <cell r="G1262" t="str">
            <v>OLD T3 - OPERATIONS AND MAINTENANCE - 3 PRXXX</v>
          </cell>
          <cell r="H1262" t="str">
            <v>120</v>
          </cell>
          <cell r="I1262" t="str">
            <v>IT</v>
          </cell>
          <cell r="L1262">
            <v>-1217.0999999999999</v>
          </cell>
        </row>
        <row r="1263">
          <cell r="A1263" t="str">
            <v>O&amp;M</v>
          </cell>
          <cell r="B1263" t="str">
            <v>Driscoll,Daniel C</v>
          </cell>
          <cell r="C1263">
            <v>16650</v>
          </cell>
          <cell r="D1263" t="str">
            <v>16650</v>
          </cell>
          <cell r="E1263" t="str">
            <v>T3 - OPERATIONS AND MAINTENANCE - 3 PRXXX</v>
          </cell>
          <cell r="F1263" t="str">
            <v>Electric Operations</v>
          </cell>
          <cell r="G1263" t="str">
            <v>OLD T3 - OPERATIONS AND MAINTENANCE - 3 PRXXX</v>
          </cell>
          <cell r="H1263" t="str">
            <v>120</v>
          </cell>
          <cell r="I1263" t="str">
            <v>IT</v>
          </cell>
          <cell r="J1263">
            <v>147117.47</v>
          </cell>
          <cell r="K1263">
            <v>-9795.75</v>
          </cell>
        </row>
        <row r="1264">
          <cell r="A1264" t="str">
            <v>O&amp;M</v>
          </cell>
          <cell r="B1264" t="str">
            <v>Driscoll,Daniel C</v>
          </cell>
          <cell r="C1264">
            <v>16650</v>
          </cell>
          <cell r="D1264" t="str">
            <v>16650</v>
          </cell>
          <cell r="E1264" t="str">
            <v>OLD T3 - OPERATIONS AND MAINTENANCE - 3 PRXXX</v>
          </cell>
          <cell r="F1264" t="str">
            <v>Electric Operations</v>
          </cell>
          <cell r="G1264" t="str">
            <v>OLD T3 - OPERATIONS AND MAINTENANCE - 3 PRXXX</v>
          </cell>
          <cell r="H1264" t="str">
            <v>120</v>
          </cell>
          <cell r="I1264" t="str">
            <v>LT</v>
          </cell>
          <cell r="L1264">
            <v>0</v>
          </cell>
          <cell r="M1264">
            <v>-16906.71</v>
          </cell>
        </row>
        <row r="1265">
          <cell r="A1265" t="str">
            <v>O&amp;M</v>
          </cell>
          <cell r="B1265" t="str">
            <v>Driscoll,Daniel C</v>
          </cell>
          <cell r="C1265">
            <v>16650</v>
          </cell>
          <cell r="D1265" t="str">
            <v>16650</v>
          </cell>
          <cell r="E1265" t="str">
            <v>T3 - OPERATIONS AND MAINTENANCE - 3 PRXXX</v>
          </cell>
          <cell r="F1265" t="str">
            <v>Electric Operations</v>
          </cell>
          <cell r="G1265" t="str">
            <v>OLD T3 - OPERATIONS AND MAINTENANCE - 3 PRXXX</v>
          </cell>
          <cell r="H1265" t="str">
            <v>120</v>
          </cell>
          <cell r="I1265" t="str">
            <v>LT</v>
          </cell>
          <cell r="J1265">
            <v>307796.21000000002</v>
          </cell>
          <cell r="K1265">
            <v>2756.5</v>
          </cell>
          <cell r="M1265">
            <v>11248.48</v>
          </cell>
        </row>
        <row r="1266">
          <cell r="A1266" t="str">
            <v>O&amp;M</v>
          </cell>
          <cell r="B1266" t="str">
            <v>Driscoll,Daniel C</v>
          </cell>
          <cell r="C1266">
            <v>16650</v>
          </cell>
          <cell r="D1266" t="str">
            <v>16650</v>
          </cell>
          <cell r="E1266" t="str">
            <v>OLD T3 - OPERATIONS AND MAINTENANCE - 3 PRXXX</v>
          </cell>
          <cell r="F1266" t="str">
            <v>Electric Operations</v>
          </cell>
          <cell r="G1266" t="str">
            <v>OLD T3 - OPERATIONS AND MAINTENANCE - 3 PRXXX</v>
          </cell>
          <cell r="H1266" t="str">
            <v>120</v>
          </cell>
          <cell r="I1266" t="str">
            <v>MT</v>
          </cell>
          <cell r="L1266">
            <v>3686.7</v>
          </cell>
        </row>
        <row r="1267">
          <cell r="A1267" t="str">
            <v>O&amp;M</v>
          </cell>
          <cell r="B1267" t="str">
            <v>Driscoll,Daniel C</v>
          </cell>
          <cell r="C1267">
            <v>16650</v>
          </cell>
          <cell r="D1267" t="str">
            <v>16650</v>
          </cell>
          <cell r="E1267" t="str">
            <v>T3 - OPERATIONS AND MAINTENANCE - 3 PRXXX</v>
          </cell>
          <cell r="F1267" t="str">
            <v>Electric Operations</v>
          </cell>
          <cell r="G1267" t="str">
            <v>OLD T3 - OPERATIONS AND MAINTENANCE - 3 PRXXX</v>
          </cell>
          <cell r="H1267" t="str">
            <v>120</v>
          </cell>
          <cell r="I1267" t="str">
            <v>MT</v>
          </cell>
          <cell r="J1267">
            <v>125126.95</v>
          </cell>
          <cell r="K1267">
            <v>51997.33</v>
          </cell>
        </row>
        <row r="1268">
          <cell r="A1268" t="str">
            <v>O&amp;M</v>
          </cell>
          <cell r="B1268" t="str">
            <v>Driscoll,Daniel C</v>
          </cell>
          <cell r="C1268">
            <v>16650</v>
          </cell>
          <cell r="D1268" t="str">
            <v>16650</v>
          </cell>
          <cell r="E1268" t="str">
            <v>T3 - OPERATIONS AND MAINTENANCE - 3 PRXXX</v>
          </cell>
          <cell r="F1268" t="str">
            <v>Electric Operations</v>
          </cell>
          <cell r="G1268" t="str">
            <v>OLD T3 - OPERATIONS AND MAINTENANCE - 3 PRXXX</v>
          </cell>
          <cell r="H1268" t="str">
            <v>120</v>
          </cell>
          <cell r="I1268" t="str">
            <v>OT</v>
          </cell>
          <cell r="J1268">
            <v>-703469.06</v>
          </cell>
          <cell r="K1268">
            <v>229.05</v>
          </cell>
        </row>
        <row r="1269">
          <cell r="A1269" t="str">
            <v>O&amp;M</v>
          </cell>
          <cell r="B1269" t="str">
            <v>Driscoll,Daniel C</v>
          </cell>
          <cell r="C1269">
            <v>16650</v>
          </cell>
          <cell r="D1269" t="str">
            <v>16650</v>
          </cell>
          <cell r="E1269" t="str">
            <v>OLD T3 - OPERATIONS AND MAINTENANCE - 3 PRXXX</v>
          </cell>
          <cell r="F1269" t="str">
            <v>Electric Operations</v>
          </cell>
          <cell r="G1269" t="str">
            <v>OLD T3 - OPERATIONS AND MAINTENANCE - 3 PRXXX</v>
          </cell>
          <cell r="H1269" t="str">
            <v>120</v>
          </cell>
          <cell r="I1269" t="str">
            <v>TT</v>
          </cell>
          <cell r="L1269">
            <v>1066.4000000000001</v>
          </cell>
        </row>
        <row r="1270">
          <cell r="A1270" t="str">
            <v>O&amp;M</v>
          </cell>
          <cell r="B1270" t="str">
            <v>Driscoll,Daniel C</v>
          </cell>
          <cell r="C1270">
            <v>16650</v>
          </cell>
          <cell r="D1270" t="str">
            <v>16650</v>
          </cell>
          <cell r="E1270" t="str">
            <v>T3 - OPERATIONS AND MAINTENANCE - 3 PRXXX</v>
          </cell>
          <cell r="F1270" t="str">
            <v>Electric Operations</v>
          </cell>
          <cell r="G1270" t="str">
            <v>OLD T3 - OPERATIONS AND MAINTENANCE - 3 PRXXX</v>
          </cell>
          <cell r="H1270" t="str">
            <v>120</v>
          </cell>
          <cell r="I1270" t="str">
            <v>TT</v>
          </cell>
          <cell r="J1270">
            <v>127047.71</v>
          </cell>
          <cell r="K1270">
            <v>56.2</v>
          </cell>
        </row>
        <row r="1271">
          <cell r="A1271" t="str">
            <v>O&amp;M</v>
          </cell>
          <cell r="B1271" t="str">
            <v>Boudreau, Donald M</v>
          </cell>
          <cell r="C1271">
            <v>16660</v>
          </cell>
          <cell r="D1271" t="str">
            <v>16660</v>
          </cell>
          <cell r="E1271" t="str">
            <v>Electric Services Central / West</v>
          </cell>
          <cell r="F1271" t="str">
            <v>Electric Operations</v>
          </cell>
          <cell r="G1271" t="str">
            <v>Electric Services Central / West</v>
          </cell>
          <cell r="H1271" t="str">
            <v>120</v>
          </cell>
          <cell r="I1271" t="str">
            <v>BT</v>
          </cell>
          <cell r="L1271">
            <v>2181910.42</v>
          </cell>
        </row>
        <row r="1272">
          <cell r="A1272" t="str">
            <v>O&amp;M</v>
          </cell>
          <cell r="B1272" t="str">
            <v>Boudreau, Donald M</v>
          </cell>
          <cell r="C1272">
            <v>16660</v>
          </cell>
          <cell r="D1272" t="str">
            <v>16660</v>
          </cell>
          <cell r="E1272" t="str">
            <v>T5 - Dispatch Mass Ave</v>
          </cell>
          <cell r="F1272" t="str">
            <v>Electric Operations</v>
          </cell>
          <cell r="G1272" t="str">
            <v>Electric Services Central / West</v>
          </cell>
          <cell r="H1272" t="str">
            <v>120</v>
          </cell>
          <cell r="I1272" t="str">
            <v>BT</v>
          </cell>
          <cell r="J1272">
            <v>966972.97</v>
          </cell>
          <cell r="K1272">
            <v>1075073.29</v>
          </cell>
        </row>
        <row r="1273">
          <cell r="A1273" t="str">
            <v>CAP</v>
          </cell>
          <cell r="B1273" t="str">
            <v>Boudreau, Donald M</v>
          </cell>
          <cell r="C1273">
            <v>16660</v>
          </cell>
          <cell r="D1273" t="str">
            <v>16660</v>
          </cell>
          <cell r="E1273" t="str">
            <v>Electric Services Central / West</v>
          </cell>
          <cell r="F1273" t="str">
            <v>Electric Operations</v>
          </cell>
          <cell r="G1273" t="str">
            <v>Electric Services Central / West</v>
          </cell>
          <cell r="H1273" t="str">
            <v>120</v>
          </cell>
          <cell r="I1273" t="str">
            <v>CB</v>
          </cell>
          <cell r="L1273">
            <v>19306.41</v>
          </cell>
          <cell r="M1273">
            <v>7219575.2600000007</v>
          </cell>
        </row>
        <row r="1274">
          <cell r="A1274" t="str">
            <v>CAP</v>
          </cell>
          <cell r="B1274" t="str">
            <v>Boudreau, Donald M</v>
          </cell>
          <cell r="C1274">
            <v>16660</v>
          </cell>
          <cell r="D1274" t="str">
            <v>16660</v>
          </cell>
          <cell r="E1274" t="str">
            <v>T5 - Dispatch Mass Ave</v>
          </cell>
          <cell r="F1274" t="str">
            <v>Electric Operations</v>
          </cell>
          <cell r="G1274" t="str">
            <v>Electric Services Central / West</v>
          </cell>
          <cell r="H1274" t="str">
            <v>120</v>
          </cell>
          <cell r="I1274" t="str">
            <v>CB</v>
          </cell>
          <cell r="K1274">
            <v>84618.59</v>
          </cell>
          <cell r="M1274">
            <v>0</v>
          </cell>
        </row>
        <row r="1275">
          <cell r="A1275" t="str">
            <v>CAP</v>
          </cell>
          <cell r="B1275" t="str">
            <v>Boudreau, Donald M</v>
          </cell>
          <cell r="C1275">
            <v>16660</v>
          </cell>
          <cell r="D1275" t="str">
            <v>16660</v>
          </cell>
          <cell r="E1275" t="str">
            <v>Electric Services Central / West</v>
          </cell>
          <cell r="F1275" t="str">
            <v>Electric Operations</v>
          </cell>
          <cell r="G1275" t="str">
            <v>Electric Services Central / West</v>
          </cell>
          <cell r="H1275" t="str">
            <v>120</v>
          </cell>
          <cell r="I1275" t="str">
            <v>CI</v>
          </cell>
          <cell r="L1275">
            <v>-7983.56</v>
          </cell>
        </row>
        <row r="1276">
          <cell r="A1276" t="str">
            <v>CAP</v>
          </cell>
          <cell r="B1276" t="str">
            <v>Boudreau, Donald M</v>
          </cell>
          <cell r="C1276">
            <v>16660</v>
          </cell>
          <cell r="D1276" t="str">
            <v>16660</v>
          </cell>
          <cell r="E1276" t="str">
            <v>T5 - Dispatch Mass Ave</v>
          </cell>
          <cell r="F1276" t="str">
            <v>Electric Operations</v>
          </cell>
          <cell r="G1276" t="str">
            <v>Electric Services Central / West</v>
          </cell>
          <cell r="H1276" t="str">
            <v>120</v>
          </cell>
          <cell r="I1276" t="str">
            <v>CI</v>
          </cell>
          <cell r="J1276">
            <v>190710.1</v>
          </cell>
          <cell r="K1276">
            <v>820670.96</v>
          </cell>
        </row>
        <row r="1277">
          <cell r="A1277" t="str">
            <v>CAP</v>
          </cell>
          <cell r="B1277" t="str">
            <v>Boudreau, Donald M</v>
          </cell>
          <cell r="C1277">
            <v>16660</v>
          </cell>
          <cell r="D1277" t="str">
            <v>16660</v>
          </cell>
          <cell r="E1277" t="str">
            <v>Electric Services Central / West</v>
          </cell>
          <cell r="F1277" t="str">
            <v>Electric Operations</v>
          </cell>
          <cell r="G1277" t="str">
            <v>Electric Services Central / West</v>
          </cell>
          <cell r="H1277" t="str">
            <v>120</v>
          </cell>
          <cell r="I1277" t="str">
            <v>CL</v>
          </cell>
          <cell r="L1277">
            <v>43886.23</v>
          </cell>
        </row>
        <row r="1278">
          <cell r="A1278" t="str">
            <v>CAP</v>
          </cell>
          <cell r="B1278" t="str">
            <v>Boudreau, Donald M</v>
          </cell>
          <cell r="C1278">
            <v>16660</v>
          </cell>
          <cell r="D1278" t="str">
            <v>16660</v>
          </cell>
          <cell r="E1278" t="str">
            <v>T5 - Dispatch Mass Ave</v>
          </cell>
          <cell r="F1278" t="str">
            <v>Electric Operations</v>
          </cell>
          <cell r="G1278" t="str">
            <v>Electric Services Central / West</v>
          </cell>
          <cell r="H1278" t="str">
            <v>120</v>
          </cell>
          <cell r="I1278" t="str">
            <v>CL</v>
          </cell>
          <cell r="K1278">
            <v>200378.48</v>
          </cell>
        </row>
        <row r="1279">
          <cell r="A1279" t="str">
            <v>CAP</v>
          </cell>
          <cell r="B1279" t="str">
            <v>Boudreau, Donald M</v>
          </cell>
          <cell r="C1279">
            <v>16660</v>
          </cell>
          <cell r="D1279" t="str">
            <v>16660</v>
          </cell>
          <cell r="E1279" t="str">
            <v>Electric Services Central / West</v>
          </cell>
          <cell r="F1279" t="str">
            <v>Electric Operations</v>
          </cell>
          <cell r="G1279" t="str">
            <v>Electric Services Central / West</v>
          </cell>
          <cell r="H1279" t="str">
            <v>120</v>
          </cell>
          <cell r="I1279" t="str">
            <v>CM</v>
          </cell>
          <cell r="L1279">
            <v>-10640</v>
          </cell>
        </row>
        <row r="1280">
          <cell r="A1280" t="str">
            <v>CAP</v>
          </cell>
          <cell r="B1280" t="str">
            <v>Boudreau, Donald M</v>
          </cell>
          <cell r="C1280">
            <v>16660</v>
          </cell>
          <cell r="D1280" t="str">
            <v>16660</v>
          </cell>
          <cell r="E1280" t="str">
            <v>T5 - Dispatch Mass Ave</v>
          </cell>
          <cell r="F1280" t="str">
            <v>Electric Operations</v>
          </cell>
          <cell r="G1280" t="str">
            <v>Electric Services Central / West</v>
          </cell>
          <cell r="H1280" t="str">
            <v>120</v>
          </cell>
          <cell r="I1280" t="str">
            <v>CM</v>
          </cell>
          <cell r="K1280">
            <v>179847</v>
          </cell>
        </row>
        <row r="1281">
          <cell r="A1281" t="str">
            <v>CAP</v>
          </cell>
          <cell r="B1281" t="str">
            <v>Boudreau, Donald M</v>
          </cell>
          <cell r="C1281">
            <v>16660</v>
          </cell>
          <cell r="D1281" t="str">
            <v>16660</v>
          </cell>
          <cell r="E1281" t="str">
            <v>Electric Services Central / West</v>
          </cell>
          <cell r="F1281" t="str">
            <v>Electric Operations</v>
          </cell>
          <cell r="G1281" t="str">
            <v>Electric Services Central / West</v>
          </cell>
          <cell r="H1281" t="str">
            <v>120</v>
          </cell>
          <cell r="I1281" t="str">
            <v>CO</v>
          </cell>
          <cell r="L1281">
            <v>73.489999999999995</v>
          </cell>
        </row>
        <row r="1282">
          <cell r="A1282" t="str">
            <v>CAP</v>
          </cell>
          <cell r="B1282" t="str">
            <v>Boudreau, Donald M</v>
          </cell>
          <cell r="C1282">
            <v>16660</v>
          </cell>
          <cell r="D1282" t="str">
            <v>16660</v>
          </cell>
          <cell r="E1282" t="str">
            <v>Electric Services Central / West</v>
          </cell>
          <cell r="F1282" t="str">
            <v>Electric Operations</v>
          </cell>
          <cell r="G1282" t="str">
            <v>Electric Services Central / West</v>
          </cell>
          <cell r="H1282" t="str">
            <v>120</v>
          </cell>
          <cell r="I1282" t="str">
            <v>CT</v>
          </cell>
          <cell r="L1282">
            <v>40575.68</v>
          </cell>
        </row>
        <row r="1283">
          <cell r="A1283" t="str">
            <v>CAP</v>
          </cell>
          <cell r="B1283" t="str">
            <v>Boudreau, Donald M</v>
          </cell>
          <cell r="C1283">
            <v>16660</v>
          </cell>
          <cell r="D1283" t="str">
            <v>16660</v>
          </cell>
          <cell r="E1283" t="str">
            <v>T5 - Dispatch Mass Ave</v>
          </cell>
          <cell r="F1283" t="str">
            <v>Electric Operations</v>
          </cell>
          <cell r="G1283" t="str">
            <v>Electric Services Central / West</v>
          </cell>
          <cell r="H1283" t="str">
            <v>120</v>
          </cell>
          <cell r="I1283" t="str">
            <v>CT</v>
          </cell>
          <cell r="K1283">
            <v>95508.1</v>
          </cell>
        </row>
        <row r="1284">
          <cell r="A1284" t="str">
            <v>O&amp;M</v>
          </cell>
          <cell r="B1284" t="str">
            <v>Boudreau, Donald M</v>
          </cell>
          <cell r="C1284">
            <v>16660</v>
          </cell>
          <cell r="D1284" t="str">
            <v>16660</v>
          </cell>
          <cell r="E1284" t="str">
            <v>Electric Services Central / West</v>
          </cell>
          <cell r="F1284" t="str">
            <v>Electric Operations</v>
          </cell>
          <cell r="G1284" t="str">
            <v>Electric Services Central / West</v>
          </cell>
          <cell r="H1284" t="str">
            <v>120</v>
          </cell>
          <cell r="I1284" t="str">
            <v>IT</v>
          </cell>
          <cell r="L1284">
            <v>1215802.71</v>
          </cell>
        </row>
        <row r="1285">
          <cell r="A1285" t="str">
            <v>O&amp;M</v>
          </cell>
          <cell r="B1285" t="str">
            <v>Boudreau, Donald M</v>
          </cell>
          <cell r="C1285">
            <v>16660</v>
          </cell>
          <cell r="D1285" t="str">
            <v>16660</v>
          </cell>
          <cell r="E1285" t="str">
            <v>T5 - Dispatch Mass Ave</v>
          </cell>
          <cell r="F1285" t="str">
            <v>Electric Operations</v>
          </cell>
          <cell r="G1285" t="str">
            <v>Electric Services Central / West</v>
          </cell>
          <cell r="H1285" t="str">
            <v>120</v>
          </cell>
          <cell r="I1285" t="str">
            <v>IT</v>
          </cell>
          <cell r="J1285">
            <v>208874.6</v>
          </cell>
          <cell r="K1285">
            <v>197729.84</v>
          </cell>
        </row>
        <row r="1286">
          <cell r="A1286" t="str">
            <v>O&amp;M</v>
          </cell>
          <cell r="B1286" t="str">
            <v>Boudreau, Donald M</v>
          </cell>
          <cell r="C1286">
            <v>16660</v>
          </cell>
          <cell r="D1286" t="str">
            <v>16660</v>
          </cell>
          <cell r="E1286" t="str">
            <v>Electric Services Central / West</v>
          </cell>
          <cell r="F1286" t="str">
            <v>Electric Operations</v>
          </cell>
          <cell r="G1286" t="str">
            <v>Electric Services Central / West</v>
          </cell>
          <cell r="H1286" t="str">
            <v>120</v>
          </cell>
          <cell r="I1286" t="str">
            <v>LT</v>
          </cell>
          <cell r="L1286">
            <v>6413597.7800000003</v>
          </cell>
        </row>
        <row r="1287">
          <cell r="A1287" t="str">
            <v>O&amp;M</v>
          </cell>
          <cell r="B1287" t="str">
            <v>Boudreau, Donald M</v>
          </cell>
          <cell r="C1287">
            <v>16660</v>
          </cell>
          <cell r="D1287" t="str">
            <v>16660</v>
          </cell>
          <cell r="E1287" t="str">
            <v>T5 - Dispatch Mass Ave</v>
          </cell>
          <cell r="F1287" t="str">
            <v>Electric Operations</v>
          </cell>
          <cell r="G1287" t="str">
            <v>Electric Services Central / West</v>
          </cell>
          <cell r="H1287" t="str">
            <v>120</v>
          </cell>
          <cell r="I1287" t="str">
            <v>LT</v>
          </cell>
          <cell r="J1287">
            <v>2781055.3</v>
          </cell>
          <cell r="K1287">
            <v>3206037.34</v>
          </cell>
        </row>
        <row r="1288">
          <cell r="A1288" t="str">
            <v>O&amp;M</v>
          </cell>
          <cell r="B1288" t="str">
            <v>Boudreau, Donald M</v>
          </cell>
          <cell r="C1288">
            <v>16660</v>
          </cell>
          <cell r="D1288" t="str">
            <v>16660</v>
          </cell>
          <cell r="E1288" t="str">
            <v>Electric Services Central / West</v>
          </cell>
          <cell r="F1288" t="str">
            <v>Electric Operations</v>
          </cell>
          <cell r="G1288" t="str">
            <v>Electric Services Central / West</v>
          </cell>
          <cell r="H1288" t="str">
            <v>120</v>
          </cell>
          <cell r="I1288" t="str">
            <v>MT</v>
          </cell>
          <cell r="L1288">
            <v>65624.33</v>
          </cell>
        </row>
        <row r="1289">
          <cell r="A1289" t="str">
            <v>O&amp;M</v>
          </cell>
          <cell r="B1289" t="str">
            <v>Boudreau, Donald M</v>
          </cell>
          <cell r="C1289">
            <v>16660</v>
          </cell>
          <cell r="D1289" t="str">
            <v>16660</v>
          </cell>
          <cell r="E1289" t="str">
            <v>T5 - Dispatch Mass Ave</v>
          </cell>
          <cell r="F1289" t="str">
            <v>Electric Operations</v>
          </cell>
          <cell r="G1289" t="str">
            <v>Electric Services Central / West</v>
          </cell>
          <cell r="H1289" t="str">
            <v>120</v>
          </cell>
          <cell r="I1289" t="str">
            <v>MT</v>
          </cell>
          <cell r="J1289">
            <v>10987.04</v>
          </cell>
          <cell r="K1289">
            <v>21389.65</v>
          </cell>
        </row>
        <row r="1290">
          <cell r="A1290" t="str">
            <v>O&amp;M</v>
          </cell>
          <cell r="B1290" t="str">
            <v>Boudreau, Donald M</v>
          </cell>
          <cell r="C1290">
            <v>16660</v>
          </cell>
          <cell r="D1290" t="str">
            <v>16660</v>
          </cell>
          <cell r="E1290" t="str">
            <v>Electric Services Central / West</v>
          </cell>
          <cell r="F1290" t="str">
            <v>Electric Operations</v>
          </cell>
          <cell r="G1290" t="str">
            <v>Electric Services Central / West</v>
          </cell>
          <cell r="H1290" t="str">
            <v>120</v>
          </cell>
          <cell r="I1290" t="str">
            <v>OT</v>
          </cell>
          <cell r="L1290">
            <v>55863.51</v>
          </cell>
        </row>
        <row r="1291">
          <cell r="A1291" t="str">
            <v>O&amp;M</v>
          </cell>
          <cell r="B1291" t="str">
            <v>Boudreau, Donald M</v>
          </cell>
          <cell r="C1291">
            <v>16660</v>
          </cell>
          <cell r="D1291" t="str">
            <v>16660</v>
          </cell>
          <cell r="E1291" t="str">
            <v>T5 - Dispatch Mass Ave</v>
          </cell>
          <cell r="F1291" t="str">
            <v>Electric Operations</v>
          </cell>
          <cell r="G1291" t="str">
            <v>Electric Services Central / West</v>
          </cell>
          <cell r="H1291" t="str">
            <v>120</v>
          </cell>
          <cell r="I1291" t="str">
            <v>OT</v>
          </cell>
          <cell r="J1291">
            <v>252073.34</v>
          </cell>
          <cell r="K1291">
            <v>23661</v>
          </cell>
        </row>
        <row r="1292">
          <cell r="A1292" t="str">
            <v>O&amp;M</v>
          </cell>
          <cell r="B1292" t="str">
            <v>Boudreau, Donald M</v>
          </cell>
          <cell r="C1292">
            <v>16660</v>
          </cell>
          <cell r="D1292" t="str">
            <v>16660</v>
          </cell>
          <cell r="E1292" t="str">
            <v>Electric Services Central / West</v>
          </cell>
          <cell r="F1292" t="str">
            <v>Electric Operations</v>
          </cell>
          <cell r="G1292" t="str">
            <v>Electric Services Central / West</v>
          </cell>
          <cell r="H1292" t="str">
            <v>120</v>
          </cell>
          <cell r="I1292" t="str">
            <v>TT</v>
          </cell>
          <cell r="L1292">
            <v>3564991.84</v>
          </cell>
        </row>
        <row r="1293">
          <cell r="A1293" t="str">
            <v>O&amp;M</v>
          </cell>
          <cell r="B1293" t="str">
            <v>Boudreau, Donald M</v>
          </cell>
          <cell r="C1293">
            <v>16660</v>
          </cell>
          <cell r="D1293" t="str">
            <v>16660</v>
          </cell>
          <cell r="E1293" t="str">
            <v>T5 - Dispatch Mass Ave</v>
          </cell>
          <cell r="F1293" t="str">
            <v>Electric Operations</v>
          </cell>
          <cell r="G1293" t="str">
            <v>Electric Services Central / West</v>
          </cell>
          <cell r="H1293" t="str">
            <v>120</v>
          </cell>
          <cell r="I1293" t="str">
            <v>TT</v>
          </cell>
          <cell r="J1293">
            <v>633406.78</v>
          </cell>
          <cell r="K1293">
            <v>1098189.27</v>
          </cell>
        </row>
        <row r="1294">
          <cell r="A1294" t="str">
            <v>O&amp;M</v>
          </cell>
          <cell r="C1294">
            <v>16700</v>
          </cell>
          <cell r="D1294" t="str">
            <v>16700</v>
          </cell>
          <cell r="E1294" t="str">
            <v>Customer Operations</v>
          </cell>
          <cell r="H1294" t="str">
            <v>120</v>
          </cell>
          <cell r="I1294" t="str">
            <v>BT</v>
          </cell>
          <cell r="J1294">
            <v>2772.54</v>
          </cell>
        </row>
        <row r="1295">
          <cell r="A1295" t="str">
            <v>CAP</v>
          </cell>
          <cell r="C1295">
            <v>16700</v>
          </cell>
          <cell r="D1295" t="str">
            <v>16700</v>
          </cell>
          <cell r="E1295" t="str">
            <v>Customer Operations</v>
          </cell>
          <cell r="H1295" t="str">
            <v>120</v>
          </cell>
          <cell r="I1295" t="str">
            <v>CB</v>
          </cell>
          <cell r="J1295">
            <v>10184.209999999999</v>
          </cell>
          <cell r="K1295">
            <v>1256.02</v>
          </cell>
          <cell r="M1295">
            <v>223346.36</v>
          </cell>
        </row>
        <row r="1296">
          <cell r="A1296" t="str">
            <v>CAP</v>
          </cell>
          <cell r="C1296">
            <v>16700</v>
          </cell>
          <cell r="D1296" t="str">
            <v>16700</v>
          </cell>
          <cell r="E1296" t="str">
            <v>OLD Customer Operations</v>
          </cell>
          <cell r="H1296" t="str">
            <v>120</v>
          </cell>
          <cell r="I1296" t="str">
            <v>CB</v>
          </cell>
          <cell r="L1296">
            <v>1541.91</v>
          </cell>
          <cell r="M1296">
            <v>852185.42</v>
          </cell>
        </row>
        <row r="1297">
          <cell r="A1297" t="str">
            <v>CAP</v>
          </cell>
          <cell r="C1297">
            <v>16700</v>
          </cell>
          <cell r="D1297" t="str">
            <v>16700</v>
          </cell>
          <cell r="E1297" t="str">
            <v>Customer Operations</v>
          </cell>
          <cell r="H1297" t="str">
            <v>120</v>
          </cell>
          <cell r="I1297" t="str">
            <v>CI</v>
          </cell>
          <cell r="J1297">
            <v>23861.88</v>
          </cell>
          <cell r="K1297">
            <v>20.7</v>
          </cell>
        </row>
        <row r="1298">
          <cell r="A1298" t="str">
            <v>CAP</v>
          </cell>
          <cell r="C1298">
            <v>16700</v>
          </cell>
          <cell r="D1298" t="str">
            <v>16700</v>
          </cell>
          <cell r="E1298" t="str">
            <v>OLD Customer Operations</v>
          </cell>
          <cell r="H1298" t="str">
            <v>120</v>
          </cell>
          <cell r="I1298" t="str">
            <v>CI</v>
          </cell>
          <cell r="L1298">
            <v>755</v>
          </cell>
        </row>
        <row r="1299">
          <cell r="A1299" t="str">
            <v>CAP</v>
          </cell>
          <cell r="C1299">
            <v>16700</v>
          </cell>
          <cell r="D1299" t="str">
            <v>16700</v>
          </cell>
          <cell r="E1299" t="str">
            <v>Customer Operations</v>
          </cell>
          <cell r="H1299" t="str">
            <v>120</v>
          </cell>
          <cell r="I1299" t="str">
            <v>CL</v>
          </cell>
          <cell r="J1299">
            <v>23574.58</v>
          </cell>
          <cell r="K1299">
            <v>2852.55</v>
          </cell>
        </row>
        <row r="1300">
          <cell r="A1300" t="str">
            <v>CAP</v>
          </cell>
          <cell r="C1300">
            <v>16700</v>
          </cell>
          <cell r="D1300" t="str">
            <v>16700</v>
          </cell>
          <cell r="E1300" t="str">
            <v>OLD Customer Operations</v>
          </cell>
          <cell r="H1300" t="str">
            <v>120</v>
          </cell>
          <cell r="I1300" t="str">
            <v>CL</v>
          </cell>
          <cell r="L1300">
            <v>3541.47</v>
          </cell>
        </row>
        <row r="1301">
          <cell r="A1301" t="str">
            <v>CAP</v>
          </cell>
          <cell r="C1301">
            <v>16700</v>
          </cell>
          <cell r="D1301" t="str">
            <v>16700</v>
          </cell>
          <cell r="E1301" t="str">
            <v>Customer Operations</v>
          </cell>
          <cell r="H1301" t="str">
            <v>120</v>
          </cell>
          <cell r="I1301" t="str">
            <v>CM</v>
          </cell>
          <cell r="J1301">
            <v>456860.21</v>
          </cell>
          <cell r="K1301">
            <v>7147.06</v>
          </cell>
        </row>
        <row r="1302">
          <cell r="A1302" t="str">
            <v>CAP</v>
          </cell>
          <cell r="C1302">
            <v>16700</v>
          </cell>
          <cell r="D1302" t="str">
            <v>16700</v>
          </cell>
          <cell r="E1302" t="str">
            <v>OLD Customer Operations</v>
          </cell>
          <cell r="H1302" t="str">
            <v>120</v>
          </cell>
          <cell r="I1302" t="str">
            <v>CM</v>
          </cell>
          <cell r="L1302">
            <v>8023.22</v>
          </cell>
        </row>
        <row r="1303">
          <cell r="A1303" t="str">
            <v>CAP</v>
          </cell>
          <cell r="C1303">
            <v>16700</v>
          </cell>
          <cell r="D1303" t="str">
            <v>16700</v>
          </cell>
          <cell r="E1303" t="str">
            <v>Customer Operations</v>
          </cell>
          <cell r="H1303" t="str">
            <v>120</v>
          </cell>
          <cell r="I1303" t="str">
            <v>CO</v>
          </cell>
          <cell r="J1303">
            <v>-2631</v>
          </cell>
          <cell r="K1303">
            <v>-800</v>
          </cell>
        </row>
        <row r="1304">
          <cell r="A1304" t="str">
            <v>CAP</v>
          </cell>
          <cell r="C1304">
            <v>16700</v>
          </cell>
          <cell r="D1304" t="str">
            <v>16700</v>
          </cell>
          <cell r="E1304" t="str">
            <v>Customer Operations</v>
          </cell>
          <cell r="H1304" t="str">
            <v>120</v>
          </cell>
          <cell r="I1304" t="str">
            <v>CT</v>
          </cell>
          <cell r="J1304">
            <v>9433.01</v>
          </cell>
          <cell r="K1304">
            <v>414.21</v>
          </cell>
        </row>
        <row r="1305">
          <cell r="A1305" t="str">
            <v>CAP</v>
          </cell>
          <cell r="C1305">
            <v>16700</v>
          </cell>
          <cell r="D1305" t="str">
            <v>16700</v>
          </cell>
          <cell r="E1305" t="str">
            <v>OLD Customer Operations</v>
          </cell>
          <cell r="H1305" t="str">
            <v>120</v>
          </cell>
          <cell r="I1305" t="str">
            <v>CT</v>
          </cell>
          <cell r="L1305">
            <v>2999.9</v>
          </cell>
          <cell r="M1305">
            <v>274.99</v>
          </cell>
        </row>
        <row r="1306">
          <cell r="A1306" t="str">
            <v>O&amp;M</v>
          </cell>
          <cell r="C1306">
            <v>16700</v>
          </cell>
          <cell r="D1306" t="str">
            <v>16700</v>
          </cell>
          <cell r="E1306" t="str">
            <v>Customer Operations</v>
          </cell>
          <cell r="H1306" t="str">
            <v>120</v>
          </cell>
          <cell r="I1306" t="str">
            <v>IT</v>
          </cell>
          <cell r="J1306">
            <v>10375.780000000001</v>
          </cell>
        </row>
        <row r="1307">
          <cell r="A1307" t="str">
            <v>O&amp;M</v>
          </cell>
          <cell r="C1307">
            <v>16700</v>
          </cell>
          <cell r="D1307" t="str">
            <v>16700</v>
          </cell>
          <cell r="E1307" t="str">
            <v>Customer Operations</v>
          </cell>
          <cell r="H1307" t="str">
            <v>120</v>
          </cell>
          <cell r="I1307" t="str">
            <v>LT</v>
          </cell>
          <cell r="J1307">
            <v>25097.09</v>
          </cell>
        </row>
        <row r="1308">
          <cell r="A1308" t="str">
            <v>O&amp;M</v>
          </cell>
          <cell r="C1308">
            <v>16700</v>
          </cell>
          <cell r="D1308" t="str">
            <v>16700</v>
          </cell>
          <cell r="E1308" t="str">
            <v>Customer Operations</v>
          </cell>
          <cell r="H1308" t="str">
            <v>120</v>
          </cell>
          <cell r="I1308" t="str">
            <v>MT</v>
          </cell>
          <cell r="J1308">
            <v>2480.5700000000002</v>
          </cell>
        </row>
        <row r="1309">
          <cell r="A1309" t="str">
            <v>O&amp;M</v>
          </cell>
          <cell r="C1309">
            <v>16700</v>
          </cell>
          <cell r="D1309" t="str">
            <v>16700</v>
          </cell>
          <cell r="E1309" t="str">
            <v>Customer Operations</v>
          </cell>
          <cell r="H1309" t="str">
            <v>120</v>
          </cell>
          <cell r="I1309" t="str">
            <v>OT</v>
          </cell>
          <cell r="J1309">
            <v>244.81</v>
          </cell>
        </row>
        <row r="1310">
          <cell r="A1310" t="str">
            <v>O&amp;M</v>
          </cell>
          <cell r="C1310">
            <v>16700</v>
          </cell>
          <cell r="D1310" t="str">
            <v>16700</v>
          </cell>
          <cell r="E1310" t="str">
            <v>OLD Customer Operations</v>
          </cell>
          <cell r="H1310" t="str">
            <v>120</v>
          </cell>
          <cell r="I1310" t="str">
            <v>OT</v>
          </cell>
          <cell r="M1310">
            <v>136.88</v>
          </cell>
        </row>
        <row r="1311">
          <cell r="A1311" t="str">
            <v>O&amp;M</v>
          </cell>
          <cell r="C1311">
            <v>16700</v>
          </cell>
          <cell r="D1311" t="str">
            <v>16700</v>
          </cell>
          <cell r="E1311" t="str">
            <v>Customer Operations</v>
          </cell>
          <cell r="H1311" t="str">
            <v>120</v>
          </cell>
          <cell r="I1311" t="str">
            <v>TT</v>
          </cell>
          <cell r="J1311">
            <v>452.86</v>
          </cell>
        </row>
        <row r="1312">
          <cell r="A1312" t="str">
            <v>O&amp;M</v>
          </cell>
          <cell r="C1312">
            <v>16700</v>
          </cell>
          <cell r="D1312" t="str">
            <v>16700</v>
          </cell>
          <cell r="E1312" t="str">
            <v>OLD Customer Operations</v>
          </cell>
          <cell r="H1312" t="str">
            <v>120</v>
          </cell>
          <cell r="I1312" t="str">
            <v>TT</v>
          </cell>
          <cell r="L1312">
            <v>0</v>
          </cell>
          <cell r="M1312">
            <v>193571.46</v>
          </cell>
        </row>
        <row r="1313">
          <cell r="A1313" t="str">
            <v>O&amp;M</v>
          </cell>
          <cell r="C1313">
            <v>16705</v>
          </cell>
          <cell r="D1313" t="str">
            <v>16705</v>
          </cell>
          <cell r="E1313" t="str">
            <v>New Customer Com Lighting Mass Ave</v>
          </cell>
          <cell r="H1313" t="str">
            <v>120</v>
          </cell>
          <cell r="I1313" t="str">
            <v>BT</v>
          </cell>
          <cell r="J1313">
            <v>156.59</v>
          </cell>
        </row>
        <row r="1314">
          <cell r="A1314" t="str">
            <v>CAP</v>
          </cell>
          <cell r="C1314">
            <v>16705</v>
          </cell>
          <cell r="D1314" t="str">
            <v>16705</v>
          </cell>
          <cell r="E1314" t="str">
            <v>New Customer Com Lighting Mass Ave</v>
          </cell>
          <cell r="H1314" t="str">
            <v>120</v>
          </cell>
          <cell r="I1314" t="str">
            <v>CB</v>
          </cell>
          <cell r="J1314">
            <v>441.81</v>
          </cell>
          <cell r="K1314">
            <v>12.06</v>
          </cell>
        </row>
        <row r="1315">
          <cell r="A1315" t="str">
            <v>CAP</v>
          </cell>
          <cell r="C1315">
            <v>16705</v>
          </cell>
          <cell r="D1315" t="str">
            <v>16705</v>
          </cell>
          <cell r="E1315" t="str">
            <v>New Customer Com Lighting Mass Ave</v>
          </cell>
          <cell r="H1315" t="str">
            <v>120</v>
          </cell>
          <cell r="I1315" t="str">
            <v>CL</v>
          </cell>
          <cell r="J1315">
            <v>1016.62</v>
          </cell>
          <cell r="K1315">
            <v>27.4</v>
          </cell>
        </row>
        <row r="1316">
          <cell r="A1316" t="str">
            <v>CAP</v>
          </cell>
          <cell r="C1316">
            <v>16705</v>
          </cell>
          <cell r="D1316" t="str">
            <v>16705</v>
          </cell>
          <cell r="E1316" t="str">
            <v>New Customer Com Lighting Mass Ave</v>
          </cell>
          <cell r="H1316" t="str">
            <v>120</v>
          </cell>
          <cell r="I1316" t="str">
            <v>CO</v>
          </cell>
          <cell r="J1316">
            <v>-1816</v>
          </cell>
        </row>
        <row r="1317">
          <cell r="A1317" t="str">
            <v>CAP</v>
          </cell>
          <cell r="C1317">
            <v>16705</v>
          </cell>
          <cell r="D1317" t="str">
            <v>16705</v>
          </cell>
          <cell r="E1317" t="str">
            <v>New Customer Com Lighting Mass Ave</v>
          </cell>
          <cell r="H1317" t="str">
            <v>120</v>
          </cell>
          <cell r="I1317" t="str">
            <v>CT</v>
          </cell>
          <cell r="J1317">
            <v>39.32</v>
          </cell>
        </row>
        <row r="1318">
          <cell r="A1318" t="str">
            <v>O&amp;M</v>
          </cell>
          <cell r="C1318">
            <v>16705</v>
          </cell>
          <cell r="D1318" t="str">
            <v>16705</v>
          </cell>
          <cell r="E1318" t="str">
            <v>Elec. Maint. &amp; Const-West</v>
          </cell>
          <cell r="H1318" t="str">
            <v>120</v>
          </cell>
          <cell r="I1318" t="str">
            <v>IT</v>
          </cell>
        </row>
        <row r="1319">
          <cell r="A1319" t="str">
            <v>O&amp;M</v>
          </cell>
          <cell r="C1319">
            <v>16705</v>
          </cell>
          <cell r="D1319" t="str">
            <v>16705</v>
          </cell>
          <cell r="E1319" t="str">
            <v>New Customer Com Lighting Mass Ave</v>
          </cell>
          <cell r="H1319" t="str">
            <v>120</v>
          </cell>
          <cell r="I1319" t="str">
            <v>LT</v>
          </cell>
          <cell r="J1319">
            <v>447.44</v>
          </cell>
        </row>
        <row r="1320">
          <cell r="A1320" t="str">
            <v>O&amp;M</v>
          </cell>
          <cell r="C1320">
            <v>16705</v>
          </cell>
          <cell r="D1320" t="str">
            <v>16705</v>
          </cell>
          <cell r="E1320" t="str">
            <v>Elec. Maint. &amp; Const-West</v>
          </cell>
          <cell r="H1320" t="str">
            <v>120</v>
          </cell>
          <cell r="I1320" t="str">
            <v>MT</v>
          </cell>
        </row>
        <row r="1321">
          <cell r="A1321" t="str">
            <v>O&amp;M</v>
          </cell>
          <cell r="C1321">
            <v>16705</v>
          </cell>
          <cell r="D1321" t="str">
            <v>16705</v>
          </cell>
          <cell r="E1321" t="str">
            <v>New Customer Com Lighting Mass Ave</v>
          </cell>
          <cell r="H1321" t="str">
            <v>120</v>
          </cell>
          <cell r="I1321" t="str">
            <v>MT</v>
          </cell>
          <cell r="L1321">
            <v>20003.900000000001</v>
          </cell>
          <cell r="M1321">
            <v>272.95999999999998</v>
          </cell>
        </row>
        <row r="1322">
          <cell r="A1322" t="str">
            <v>O&amp;M</v>
          </cell>
          <cell r="C1322">
            <v>16705</v>
          </cell>
          <cell r="D1322" t="str">
            <v>16705</v>
          </cell>
          <cell r="E1322" t="str">
            <v>New Customer Com Lighting Mass Ave</v>
          </cell>
          <cell r="H1322" t="str">
            <v>120</v>
          </cell>
          <cell r="I1322" t="str">
            <v>OT</v>
          </cell>
          <cell r="K1322">
            <v>-800</v>
          </cell>
        </row>
        <row r="1323">
          <cell r="A1323" t="str">
            <v>O&amp;M</v>
          </cell>
          <cell r="B1323" t="str">
            <v>Hallstrom,Craig A</v>
          </cell>
          <cell r="C1323">
            <v>16710</v>
          </cell>
          <cell r="D1323" t="str">
            <v>16710</v>
          </cell>
          <cell r="E1323" t="str">
            <v>Customer Operations Mass Ave</v>
          </cell>
          <cell r="F1323" t="str">
            <v>Electric Operations</v>
          </cell>
          <cell r="G1323" t="str">
            <v>Customer Operations Mass Ave</v>
          </cell>
          <cell r="H1323" t="str">
            <v>120</v>
          </cell>
          <cell r="I1323" t="str">
            <v>BT</v>
          </cell>
          <cell r="J1323">
            <v>2559795.0299999998</v>
          </cell>
          <cell r="K1323">
            <v>1495841.07</v>
          </cell>
          <cell r="L1323">
            <v>1212729.44</v>
          </cell>
          <cell r="M1323">
            <v>196.93</v>
          </cell>
        </row>
        <row r="1324">
          <cell r="A1324" t="str">
            <v>CAP</v>
          </cell>
          <cell r="B1324" t="str">
            <v>Hallstrom,Craig A</v>
          </cell>
          <cell r="C1324">
            <v>16710</v>
          </cell>
          <cell r="D1324" t="str">
            <v>16710</v>
          </cell>
          <cell r="E1324" t="str">
            <v>Customer Operations Mass Ave</v>
          </cell>
          <cell r="F1324" t="str">
            <v>Electric Operations</v>
          </cell>
          <cell r="G1324" t="str">
            <v>Customer Operations Mass Ave</v>
          </cell>
          <cell r="H1324" t="str">
            <v>120</v>
          </cell>
          <cell r="I1324" t="str">
            <v>CB</v>
          </cell>
          <cell r="J1324">
            <v>1813243.42</v>
          </cell>
          <cell r="K1324">
            <v>203257.93</v>
          </cell>
          <cell r="L1324">
            <v>67655.600000000006</v>
          </cell>
        </row>
        <row r="1325">
          <cell r="A1325" t="str">
            <v>CAP</v>
          </cell>
          <cell r="B1325" t="str">
            <v>Hallstrom,Craig A</v>
          </cell>
          <cell r="C1325">
            <v>16710</v>
          </cell>
          <cell r="D1325" t="str">
            <v>16710</v>
          </cell>
          <cell r="E1325" t="str">
            <v>Customer Operations Mass Ave</v>
          </cell>
          <cell r="F1325" t="str">
            <v>Electric Operations</v>
          </cell>
          <cell r="G1325" t="str">
            <v>Customer Operations Mass Ave</v>
          </cell>
          <cell r="H1325" t="str">
            <v>120</v>
          </cell>
          <cell r="I1325" t="str">
            <v>CI</v>
          </cell>
          <cell r="J1325">
            <v>3703264.49</v>
          </cell>
          <cell r="K1325">
            <v>477460.86</v>
          </cell>
          <cell r="L1325">
            <v>92372.5</v>
          </cell>
        </row>
        <row r="1326">
          <cell r="A1326" t="str">
            <v>CAP</v>
          </cell>
          <cell r="B1326" t="str">
            <v>Hallstrom,Craig A</v>
          </cell>
          <cell r="C1326">
            <v>16710</v>
          </cell>
          <cell r="D1326" t="str">
            <v>16710</v>
          </cell>
          <cell r="E1326" t="str">
            <v>Customer Operations Mass Ave</v>
          </cell>
          <cell r="F1326" t="str">
            <v>Electric Operations</v>
          </cell>
          <cell r="G1326" t="str">
            <v>Customer Operations Mass Ave</v>
          </cell>
          <cell r="H1326" t="str">
            <v>120</v>
          </cell>
          <cell r="I1326" t="str">
            <v>CL</v>
          </cell>
          <cell r="J1326">
            <v>4236346.42</v>
          </cell>
          <cell r="K1326">
            <v>467556.87</v>
          </cell>
          <cell r="L1326">
            <v>152311.10999999999</v>
          </cell>
          <cell r="M1326">
            <v>-35243.25</v>
          </cell>
        </row>
        <row r="1327">
          <cell r="A1327" t="str">
            <v>CAP</v>
          </cell>
          <cell r="B1327" t="str">
            <v>Hallstrom,Craig A</v>
          </cell>
          <cell r="C1327">
            <v>16710</v>
          </cell>
          <cell r="D1327" t="str">
            <v>16710</v>
          </cell>
          <cell r="E1327" t="str">
            <v>Customer Operations Mass Ave</v>
          </cell>
          <cell r="F1327" t="str">
            <v>Electric Operations</v>
          </cell>
          <cell r="G1327" t="str">
            <v>Customer Operations Mass Ave</v>
          </cell>
          <cell r="H1327" t="str">
            <v>120</v>
          </cell>
          <cell r="I1327" t="str">
            <v>CM</v>
          </cell>
          <cell r="J1327">
            <v>5739591.5200000005</v>
          </cell>
          <cell r="K1327">
            <v>1317377.3899999999</v>
          </cell>
          <cell r="L1327">
            <v>592651.14</v>
          </cell>
        </row>
        <row r="1328">
          <cell r="A1328" t="str">
            <v>CAP</v>
          </cell>
          <cell r="B1328" t="str">
            <v>Hallstrom,Craig A</v>
          </cell>
          <cell r="C1328">
            <v>16710</v>
          </cell>
          <cell r="D1328" t="str">
            <v>16710</v>
          </cell>
          <cell r="E1328" t="str">
            <v>Customer Operations Mass Ave</v>
          </cell>
          <cell r="F1328" t="str">
            <v>Electric Operations</v>
          </cell>
          <cell r="G1328" t="str">
            <v>Customer Operations Mass Ave</v>
          </cell>
          <cell r="H1328" t="str">
            <v>120</v>
          </cell>
          <cell r="I1328" t="str">
            <v>CO</v>
          </cell>
          <cell r="J1328">
            <v>-3380134.77</v>
          </cell>
          <cell r="K1328">
            <v>-212815.27</v>
          </cell>
          <cell r="L1328">
            <v>-220813.79</v>
          </cell>
        </row>
        <row r="1329">
          <cell r="A1329" t="str">
            <v>CAP</v>
          </cell>
          <cell r="B1329" t="str">
            <v>Hallstrom,Craig A</v>
          </cell>
          <cell r="C1329">
            <v>16710</v>
          </cell>
          <cell r="D1329" t="str">
            <v>16710</v>
          </cell>
          <cell r="E1329" t="str">
            <v>Customer Operations Mass Ave</v>
          </cell>
          <cell r="F1329" t="str">
            <v>Electric Operations</v>
          </cell>
          <cell r="G1329" t="str">
            <v>Customer Operations Mass Ave</v>
          </cell>
          <cell r="H1329" t="str">
            <v>120</v>
          </cell>
          <cell r="I1329" t="str">
            <v>CT</v>
          </cell>
          <cell r="J1329">
            <v>1377185.78</v>
          </cell>
          <cell r="K1329">
            <v>106232.31</v>
          </cell>
          <cell r="L1329">
            <v>41207.61</v>
          </cell>
        </row>
        <row r="1330">
          <cell r="A1330" t="str">
            <v>O&amp;M</v>
          </cell>
          <cell r="B1330" t="str">
            <v>Hallstrom,Craig A</v>
          </cell>
          <cell r="C1330">
            <v>16710</v>
          </cell>
          <cell r="D1330" t="str">
            <v>16710</v>
          </cell>
          <cell r="E1330" t="str">
            <v>Customer Operations Mass Ave</v>
          </cell>
          <cell r="F1330" t="str">
            <v>Electric Operations</v>
          </cell>
          <cell r="G1330" t="str">
            <v>Customer Operations Mass Ave</v>
          </cell>
          <cell r="H1330" t="str">
            <v>120</v>
          </cell>
          <cell r="I1330" t="str">
            <v>IT</v>
          </cell>
          <cell r="J1330">
            <v>1059643.92</v>
          </cell>
          <cell r="K1330">
            <v>322762.90000000002</v>
          </cell>
          <cell r="L1330">
            <v>215232.13</v>
          </cell>
        </row>
        <row r="1331">
          <cell r="A1331" t="str">
            <v>O&amp;M</v>
          </cell>
          <cell r="B1331" t="str">
            <v>Hallstrom,Craig A</v>
          </cell>
          <cell r="C1331">
            <v>16710</v>
          </cell>
          <cell r="D1331" t="str">
            <v>16710</v>
          </cell>
          <cell r="E1331" t="str">
            <v>Customer Operations Mass Ave</v>
          </cell>
          <cell r="F1331" t="str">
            <v>Electric Operations</v>
          </cell>
          <cell r="G1331" t="str">
            <v>Customer Operations Mass Ave</v>
          </cell>
          <cell r="H1331" t="str">
            <v>120</v>
          </cell>
          <cell r="I1331" t="str">
            <v>LT</v>
          </cell>
          <cell r="J1331">
            <v>6929728.0899999999</v>
          </cell>
          <cell r="K1331">
            <v>4193651.14</v>
          </cell>
          <cell r="L1331">
            <v>3403303.69</v>
          </cell>
        </row>
        <row r="1332">
          <cell r="A1332" t="str">
            <v>O&amp;M</v>
          </cell>
          <cell r="B1332" t="str">
            <v>Hallstrom,Craig A</v>
          </cell>
          <cell r="C1332">
            <v>16710</v>
          </cell>
          <cell r="D1332" t="str">
            <v>16710</v>
          </cell>
          <cell r="E1332" t="str">
            <v>Customer Operations Mass Ave</v>
          </cell>
          <cell r="F1332" t="str">
            <v>Electric Operations</v>
          </cell>
          <cell r="G1332" t="str">
            <v>Customer Operations Mass Ave</v>
          </cell>
          <cell r="H1332" t="str">
            <v>120</v>
          </cell>
          <cell r="I1332" t="str">
            <v>MT</v>
          </cell>
          <cell r="J1332">
            <v>639092.57999999996</v>
          </cell>
          <cell r="K1332">
            <v>649397.47</v>
          </cell>
          <cell r="L1332">
            <v>579164.02</v>
          </cell>
        </row>
        <row r="1333">
          <cell r="A1333" t="str">
            <v>O&amp;M</v>
          </cell>
          <cell r="B1333" t="str">
            <v>Hallstrom,Craig A</v>
          </cell>
          <cell r="C1333">
            <v>16710</v>
          </cell>
          <cell r="D1333" t="str">
            <v>16710</v>
          </cell>
          <cell r="E1333" t="str">
            <v>Customer Operations Mass Ave</v>
          </cell>
          <cell r="F1333" t="str">
            <v>Electric Operations</v>
          </cell>
          <cell r="G1333" t="str">
            <v>Customer Operations Mass Ave</v>
          </cell>
          <cell r="H1333" t="str">
            <v>120</v>
          </cell>
          <cell r="I1333" t="str">
            <v>OT</v>
          </cell>
          <cell r="J1333">
            <v>4054464.33</v>
          </cell>
          <cell r="K1333">
            <v>2933022.78</v>
          </cell>
          <cell r="L1333">
            <v>2636366.0499999998</v>
          </cell>
        </row>
        <row r="1334">
          <cell r="A1334" t="str">
            <v>O&amp;M</v>
          </cell>
          <cell r="B1334" t="str">
            <v>Hallstrom,Craig A</v>
          </cell>
          <cell r="C1334">
            <v>16710</v>
          </cell>
          <cell r="D1334" t="str">
            <v>16710</v>
          </cell>
          <cell r="E1334" t="str">
            <v>Customer Operations Mass Ave</v>
          </cell>
          <cell r="F1334" t="str">
            <v>Electric Operations</v>
          </cell>
          <cell r="G1334" t="str">
            <v>Customer Operations Mass Ave</v>
          </cell>
          <cell r="H1334" t="str">
            <v>120</v>
          </cell>
          <cell r="I1334" t="str">
            <v>TT</v>
          </cell>
          <cell r="J1334">
            <v>285121.76</v>
          </cell>
          <cell r="K1334">
            <v>154972.24</v>
          </cell>
          <cell r="L1334">
            <v>57223.15</v>
          </cell>
          <cell r="M1334">
            <v>-60430.51</v>
          </cell>
        </row>
        <row r="1335">
          <cell r="A1335" t="str">
            <v>O&amp;M</v>
          </cell>
          <cell r="B1335" t="str">
            <v>Hallstrom,Craig A</v>
          </cell>
          <cell r="C1335">
            <v>16715</v>
          </cell>
          <cell r="D1335" t="str">
            <v>16715</v>
          </cell>
          <cell r="E1335" t="str">
            <v>Walpole Customer Operations Admin</v>
          </cell>
          <cell r="F1335" t="str">
            <v>Electric Operations</v>
          </cell>
          <cell r="G1335" t="str">
            <v>Elect Maint &amp; Const-Hyde Park</v>
          </cell>
          <cell r="H1335" t="str">
            <v>120</v>
          </cell>
          <cell r="I1335" t="str">
            <v>BT</v>
          </cell>
          <cell r="J1335">
            <v>156.59</v>
          </cell>
          <cell r="K1335">
            <v>34.96</v>
          </cell>
          <cell r="L1335">
            <v>522.91999999999996</v>
          </cell>
        </row>
        <row r="1336">
          <cell r="A1336" t="str">
            <v>CAP</v>
          </cell>
          <cell r="B1336" t="str">
            <v>Hallstrom,Craig A</v>
          </cell>
          <cell r="C1336">
            <v>16715</v>
          </cell>
          <cell r="D1336" t="str">
            <v>16715</v>
          </cell>
          <cell r="E1336" t="str">
            <v>Elec. Maint. &amp; Const.- Hyde Park</v>
          </cell>
          <cell r="F1336" t="str">
            <v>Electric Operations</v>
          </cell>
          <cell r="G1336" t="str">
            <v>Elect Maint &amp; Const-Hyde Park</v>
          </cell>
          <cell r="H1336" t="str">
            <v>120</v>
          </cell>
          <cell r="I1336" t="str">
            <v>CB</v>
          </cell>
        </row>
        <row r="1337">
          <cell r="A1337" t="str">
            <v>CAP</v>
          </cell>
          <cell r="B1337" t="str">
            <v>Hallstrom,Craig A</v>
          </cell>
          <cell r="C1337">
            <v>16715</v>
          </cell>
          <cell r="D1337" t="str">
            <v>16715</v>
          </cell>
          <cell r="E1337" t="str">
            <v>Walpole Customer Operations Admin</v>
          </cell>
          <cell r="F1337" t="str">
            <v>Electric Operations</v>
          </cell>
          <cell r="G1337" t="str">
            <v>Elect Maint &amp; Const-Hyde Park</v>
          </cell>
          <cell r="H1337" t="str">
            <v>120</v>
          </cell>
          <cell r="I1337" t="str">
            <v>CB</v>
          </cell>
          <cell r="J1337">
            <v>63.56</v>
          </cell>
        </row>
        <row r="1338">
          <cell r="A1338" t="str">
            <v>CAP</v>
          </cell>
          <cell r="B1338" t="str">
            <v>Hallstrom,Craig A</v>
          </cell>
          <cell r="C1338">
            <v>16715</v>
          </cell>
          <cell r="D1338" t="str">
            <v>16715</v>
          </cell>
          <cell r="E1338" t="str">
            <v>Elec. Maint. &amp; Const.- Hyde Park</v>
          </cell>
          <cell r="F1338" t="str">
            <v>Electric Operations</v>
          </cell>
          <cell r="G1338" t="str">
            <v>Elect Maint &amp; Const-Hyde Park</v>
          </cell>
          <cell r="H1338" t="str">
            <v>120</v>
          </cell>
          <cell r="I1338" t="str">
            <v>CI</v>
          </cell>
          <cell r="M1338">
            <v>65685.73</v>
          </cell>
        </row>
        <row r="1339">
          <cell r="A1339" t="str">
            <v>CAP</v>
          </cell>
          <cell r="B1339" t="str">
            <v>Hallstrom,Craig A</v>
          </cell>
          <cell r="C1339">
            <v>16715</v>
          </cell>
          <cell r="D1339" t="str">
            <v>16715</v>
          </cell>
          <cell r="E1339" t="str">
            <v>Elec. Maint. &amp; Const.- Hyde Park</v>
          </cell>
          <cell r="F1339" t="str">
            <v>Electric Operations</v>
          </cell>
          <cell r="G1339" t="str">
            <v>Elect Maint &amp; Const-Hyde Park</v>
          </cell>
          <cell r="H1339" t="str">
            <v>120</v>
          </cell>
          <cell r="I1339" t="str">
            <v>CL</v>
          </cell>
        </row>
        <row r="1340">
          <cell r="A1340" t="str">
            <v>CAP</v>
          </cell>
          <cell r="B1340" t="str">
            <v>Hallstrom,Craig A</v>
          </cell>
          <cell r="C1340">
            <v>16715</v>
          </cell>
          <cell r="D1340" t="str">
            <v>16715</v>
          </cell>
          <cell r="E1340" t="str">
            <v>Walpole Customer Operations Admin</v>
          </cell>
          <cell r="F1340" t="str">
            <v>Electric Operations</v>
          </cell>
          <cell r="G1340" t="str">
            <v>Elect Maint &amp; Const-Hyde Park</v>
          </cell>
          <cell r="H1340" t="str">
            <v>120</v>
          </cell>
          <cell r="I1340" t="str">
            <v>CL</v>
          </cell>
          <cell r="J1340">
            <v>144.47999999999999</v>
          </cell>
        </row>
        <row r="1341">
          <cell r="A1341" t="str">
            <v>CAP</v>
          </cell>
          <cell r="B1341" t="str">
            <v>Hallstrom,Craig A</v>
          </cell>
          <cell r="C1341">
            <v>16715</v>
          </cell>
          <cell r="D1341" t="str">
            <v>16715</v>
          </cell>
          <cell r="E1341" t="str">
            <v>Elec. Maint. &amp; Const.- Hyde Park</v>
          </cell>
          <cell r="F1341" t="str">
            <v>Electric Operations</v>
          </cell>
          <cell r="G1341" t="str">
            <v>Elect Maint &amp; Const-Hyde Park</v>
          </cell>
          <cell r="H1341" t="str">
            <v>120</v>
          </cell>
          <cell r="I1341" t="str">
            <v>CT</v>
          </cell>
        </row>
        <row r="1342">
          <cell r="A1342" t="str">
            <v>O&amp;M</v>
          </cell>
          <cell r="B1342" t="str">
            <v>Hallstrom,Craig A</v>
          </cell>
          <cell r="C1342">
            <v>16715</v>
          </cell>
          <cell r="D1342" t="str">
            <v>16715</v>
          </cell>
          <cell r="E1342" t="str">
            <v>Walpole Customer Operations Admin</v>
          </cell>
          <cell r="F1342" t="str">
            <v>Electric Operations</v>
          </cell>
          <cell r="G1342" t="str">
            <v>Elect Maint &amp; Const-Hyde Park</v>
          </cell>
          <cell r="H1342" t="str">
            <v>120</v>
          </cell>
          <cell r="I1342" t="str">
            <v>LT</v>
          </cell>
          <cell r="J1342">
            <v>447.44</v>
          </cell>
          <cell r="K1342">
            <v>99.88</v>
          </cell>
          <cell r="L1342">
            <v>1568.38</v>
          </cell>
        </row>
        <row r="1343">
          <cell r="A1343" t="str">
            <v>O&amp;M</v>
          </cell>
          <cell r="B1343" t="str">
            <v>Hallstrom,Craig A</v>
          </cell>
          <cell r="C1343">
            <v>16715</v>
          </cell>
          <cell r="D1343" t="str">
            <v>16715</v>
          </cell>
          <cell r="E1343" t="str">
            <v>Elec. Maint. &amp; Const.- Hyde Park</v>
          </cell>
          <cell r="F1343" t="str">
            <v>Electric Operations</v>
          </cell>
          <cell r="G1343" t="str">
            <v>Elect Maint &amp; Const-Hyde Park</v>
          </cell>
          <cell r="H1343" t="str">
            <v>120</v>
          </cell>
          <cell r="I1343" t="str">
            <v>MT</v>
          </cell>
          <cell r="M1343">
            <v>1662.57</v>
          </cell>
        </row>
        <row r="1344">
          <cell r="A1344" t="str">
            <v>O&amp;M</v>
          </cell>
          <cell r="C1344">
            <v>16720</v>
          </cell>
          <cell r="D1344" t="str">
            <v>16720</v>
          </cell>
          <cell r="E1344" t="str">
            <v>T8 - NEW CUSTOMER CONNECTIONS - 2 PR XXX</v>
          </cell>
          <cell r="H1344" t="str">
            <v>120</v>
          </cell>
          <cell r="I1344" t="str">
            <v>BT</v>
          </cell>
          <cell r="J1344">
            <v>-4668.5</v>
          </cell>
          <cell r="K1344">
            <v>103.56</v>
          </cell>
          <cell r="M1344">
            <v>240.16</v>
          </cell>
        </row>
        <row r="1345">
          <cell r="A1345" t="str">
            <v>CAP</v>
          </cell>
          <cell r="C1345">
            <v>16720</v>
          </cell>
          <cell r="D1345" t="str">
            <v>16720</v>
          </cell>
          <cell r="E1345" t="str">
            <v>T8 - NEW CUSTOMER CONNECTIONS - 2 PR XXX</v>
          </cell>
          <cell r="H1345" t="str">
            <v>120</v>
          </cell>
          <cell r="I1345" t="str">
            <v>CB</v>
          </cell>
          <cell r="J1345">
            <v>88842.82</v>
          </cell>
          <cell r="K1345">
            <v>336.49</v>
          </cell>
          <cell r="L1345">
            <v>-991.68</v>
          </cell>
        </row>
        <row r="1346">
          <cell r="A1346" t="str">
            <v>CAP</v>
          </cell>
          <cell r="C1346">
            <v>16720</v>
          </cell>
          <cell r="D1346" t="str">
            <v>16720</v>
          </cell>
          <cell r="E1346" t="str">
            <v>T8 - NEW CUSTOMER CONNECTIONS - 2 PR XXX</v>
          </cell>
          <cell r="H1346" t="str">
            <v>120</v>
          </cell>
          <cell r="I1346" t="str">
            <v>CI</v>
          </cell>
          <cell r="J1346">
            <v>7954.45</v>
          </cell>
          <cell r="K1346">
            <v>1732.45</v>
          </cell>
          <cell r="L1346">
            <v>-3131.09</v>
          </cell>
        </row>
        <row r="1347">
          <cell r="A1347" t="str">
            <v>CAP</v>
          </cell>
          <cell r="C1347">
            <v>16720</v>
          </cell>
          <cell r="D1347" t="str">
            <v>16720</v>
          </cell>
          <cell r="E1347" t="str">
            <v>T8 - NEW CUSTOMER CONNECTIONS - 2 PR XXX</v>
          </cell>
          <cell r="H1347" t="str">
            <v>120</v>
          </cell>
          <cell r="I1347" t="str">
            <v>CL</v>
          </cell>
          <cell r="J1347">
            <v>205787.64</v>
          </cell>
          <cell r="K1347">
            <v>827.18</v>
          </cell>
          <cell r="L1347">
            <v>-4015.2</v>
          </cell>
        </row>
        <row r="1348">
          <cell r="A1348" t="str">
            <v>CAP</v>
          </cell>
          <cell r="C1348">
            <v>16720</v>
          </cell>
          <cell r="D1348" t="str">
            <v>16720</v>
          </cell>
          <cell r="E1348" t="str">
            <v>T8 - NEW CUSTOMER CONNECTIONS - 2 PR XXX</v>
          </cell>
          <cell r="H1348" t="str">
            <v>120</v>
          </cell>
          <cell r="I1348" t="str">
            <v>CM</v>
          </cell>
          <cell r="J1348">
            <v>631913.97</v>
          </cell>
          <cell r="K1348">
            <v>672.92</v>
          </cell>
          <cell r="L1348">
            <v>-5275.84</v>
          </cell>
        </row>
        <row r="1349">
          <cell r="A1349" t="str">
            <v>CAP</v>
          </cell>
          <cell r="C1349">
            <v>16720</v>
          </cell>
          <cell r="D1349" t="str">
            <v>16720</v>
          </cell>
          <cell r="E1349" t="str">
            <v>T8 - NEW CUSTOMER CONNECTIONS - 2 PR XXX</v>
          </cell>
          <cell r="H1349" t="str">
            <v>120</v>
          </cell>
          <cell r="I1349" t="str">
            <v>CO</v>
          </cell>
          <cell r="J1349">
            <v>-40407</v>
          </cell>
        </row>
        <row r="1350">
          <cell r="A1350" t="str">
            <v>CAP</v>
          </cell>
          <cell r="C1350">
            <v>16720</v>
          </cell>
          <cell r="D1350" t="str">
            <v>16720</v>
          </cell>
          <cell r="E1350" t="str">
            <v>T8 - NEW CUSTOMER CONNECTIONS - 2 PR XXX</v>
          </cell>
          <cell r="H1350" t="str">
            <v>120</v>
          </cell>
          <cell r="I1350" t="str">
            <v>CT</v>
          </cell>
          <cell r="J1350">
            <v>71971.11</v>
          </cell>
          <cell r="K1350">
            <v>83.75</v>
          </cell>
          <cell r="L1350">
            <v>-2094.06</v>
          </cell>
        </row>
        <row r="1351">
          <cell r="A1351" t="str">
            <v>O&amp;M</v>
          </cell>
          <cell r="C1351">
            <v>16720</v>
          </cell>
          <cell r="D1351" t="str">
            <v>16720</v>
          </cell>
          <cell r="E1351" t="str">
            <v>T8 - NEW CUSTOMER CONNECTIONS - 2 PR XXX</v>
          </cell>
          <cell r="H1351" t="str">
            <v>120</v>
          </cell>
          <cell r="I1351" t="str">
            <v>IT</v>
          </cell>
          <cell r="J1351">
            <v>6560.74</v>
          </cell>
          <cell r="K1351">
            <v>0</v>
          </cell>
        </row>
        <row r="1352">
          <cell r="A1352" t="str">
            <v>O&amp;M</v>
          </cell>
          <cell r="C1352">
            <v>16720</v>
          </cell>
          <cell r="D1352" t="str">
            <v>16720</v>
          </cell>
          <cell r="E1352" t="str">
            <v>T8 - NEW CUSTOMER CONNECTIONS - 2 PR XXX</v>
          </cell>
          <cell r="H1352" t="str">
            <v>120</v>
          </cell>
          <cell r="I1352" t="str">
            <v>LT</v>
          </cell>
          <cell r="J1352">
            <v>-11089.02</v>
          </cell>
          <cell r="K1352">
            <v>300.98</v>
          </cell>
          <cell r="M1352">
            <v>19836.060000000001</v>
          </cell>
        </row>
        <row r="1353">
          <cell r="A1353" t="str">
            <v>O&amp;M</v>
          </cell>
          <cell r="C1353">
            <v>16720</v>
          </cell>
          <cell r="D1353" t="str">
            <v>16720</v>
          </cell>
          <cell r="E1353" t="str">
            <v>T8 - NEW CUSTOMER CONNECTIONS - 2 PR XXX</v>
          </cell>
          <cell r="H1353" t="str">
            <v>120</v>
          </cell>
          <cell r="I1353" t="str">
            <v>MT</v>
          </cell>
          <cell r="J1353">
            <v>-2529.9499999999998</v>
          </cell>
          <cell r="K1353">
            <v>337.37</v>
          </cell>
          <cell r="L1353">
            <v>2966.31</v>
          </cell>
        </row>
        <row r="1354">
          <cell r="A1354" t="str">
            <v>O&amp;M</v>
          </cell>
          <cell r="C1354">
            <v>16720</v>
          </cell>
          <cell r="D1354" t="str">
            <v>16720</v>
          </cell>
          <cell r="E1354" t="str">
            <v>T8 - NEW CUSTOMER CONNECTIONS - 2 PR XXX</v>
          </cell>
          <cell r="H1354" t="str">
            <v>120</v>
          </cell>
          <cell r="I1354" t="str">
            <v>OT</v>
          </cell>
          <cell r="J1354">
            <v>-490.48</v>
          </cell>
          <cell r="K1354">
            <v>-700</v>
          </cell>
        </row>
        <row r="1355">
          <cell r="A1355" t="str">
            <v>O&amp;M</v>
          </cell>
          <cell r="C1355">
            <v>16720</v>
          </cell>
          <cell r="D1355" t="str">
            <v>16720</v>
          </cell>
          <cell r="E1355" t="str">
            <v>T8 - NEW CUSTOMER CONNECTIONS - 2 PR XXX</v>
          </cell>
          <cell r="H1355" t="str">
            <v>120</v>
          </cell>
          <cell r="I1355" t="str">
            <v>TT</v>
          </cell>
          <cell r="J1355">
            <v>494.58</v>
          </cell>
          <cell r="M1355">
            <v>259580.42</v>
          </cell>
        </row>
        <row r="1356">
          <cell r="A1356" t="str">
            <v>O&amp;M</v>
          </cell>
          <cell r="B1356" t="str">
            <v>Driscoll,Daniel C</v>
          </cell>
          <cell r="C1356">
            <v>16725</v>
          </cell>
          <cell r="D1356" t="str">
            <v>16725</v>
          </cell>
          <cell r="E1356" t="str">
            <v>Customer Operations Framingham</v>
          </cell>
          <cell r="F1356" t="str">
            <v>Electric Operations</v>
          </cell>
          <cell r="G1356" t="str">
            <v>Elect Maint &amp; Constr Framingham</v>
          </cell>
          <cell r="H1356" t="str">
            <v>120</v>
          </cell>
          <cell r="I1356" t="str">
            <v>BT</v>
          </cell>
          <cell r="J1356">
            <v>478949.64</v>
          </cell>
          <cell r="K1356">
            <v>790492.57</v>
          </cell>
        </row>
        <row r="1357">
          <cell r="A1357" t="str">
            <v>O&amp;M</v>
          </cell>
          <cell r="B1357" t="str">
            <v>Driscoll,Daniel C</v>
          </cell>
          <cell r="C1357">
            <v>16725</v>
          </cell>
          <cell r="D1357" t="str">
            <v>16725</v>
          </cell>
          <cell r="E1357" t="str">
            <v>Elect Maint &amp; Constr Framingham</v>
          </cell>
          <cell r="F1357" t="str">
            <v>Electric Operations</v>
          </cell>
          <cell r="G1357" t="str">
            <v>Elect Maint &amp; Constr Framingham</v>
          </cell>
          <cell r="H1357" t="str">
            <v>120</v>
          </cell>
          <cell r="I1357" t="str">
            <v>BT</v>
          </cell>
          <cell r="L1357">
            <v>694757.69</v>
          </cell>
        </row>
        <row r="1358">
          <cell r="A1358" t="str">
            <v>CAP</v>
          </cell>
          <cell r="B1358" t="str">
            <v>Driscoll,Daniel C</v>
          </cell>
          <cell r="C1358">
            <v>16725</v>
          </cell>
          <cell r="D1358" t="str">
            <v>16725</v>
          </cell>
          <cell r="E1358" t="str">
            <v>Customer Operations Framingham</v>
          </cell>
          <cell r="F1358" t="str">
            <v>Electric Operations</v>
          </cell>
          <cell r="G1358" t="str">
            <v>Elect Maint &amp; Constr Framingham</v>
          </cell>
          <cell r="H1358" t="str">
            <v>120</v>
          </cell>
          <cell r="I1358" t="str">
            <v>CB</v>
          </cell>
          <cell r="J1358">
            <v>409779.91</v>
          </cell>
        </row>
        <row r="1359">
          <cell r="A1359" t="str">
            <v>CAP</v>
          </cell>
          <cell r="B1359" t="str">
            <v>Driscoll,Daniel C</v>
          </cell>
          <cell r="C1359">
            <v>16725</v>
          </cell>
          <cell r="D1359" t="str">
            <v>16725</v>
          </cell>
          <cell r="E1359" t="str">
            <v>Distribution Operations Framingham</v>
          </cell>
          <cell r="F1359" t="str">
            <v>Electric Operations</v>
          </cell>
          <cell r="G1359" t="str">
            <v>Elect Maint &amp; Constr Framingham</v>
          </cell>
          <cell r="H1359" t="str">
            <v>120</v>
          </cell>
          <cell r="I1359" t="str">
            <v>CB</v>
          </cell>
          <cell r="K1359">
            <v>761744.6</v>
          </cell>
          <cell r="M1359">
            <v>417879.85</v>
          </cell>
        </row>
        <row r="1360">
          <cell r="A1360" t="str">
            <v>CAP</v>
          </cell>
          <cell r="B1360" t="str">
            <v>Driscoll,Daniel C</v>
          </cell>
          <cell r="C1360">
            <v>16725</v>
          </cell>
          <cell r="D1360" t="str">
            <v>16725</v>
          </cell>
          <cell r="E1360" t="str">
            <v>Elect Maint &amp; Constr Framingham</v>
          </cell>
          <cell r="F1360" t="str">
            <v>Electric Operations</v>
          </cell>
          <cell r="G1360" t="str">
            <v>Elect Maint &amp; Constr Framingham</v>
          </cell>
          <cell r="H1360" t="str">
            <v>120</v>
          </cell>
          <cell r="I1360" t="str">
            <v>CB</v>
          </cell>
          <cell r="L1360">
            <v>579484.71</v>
          </cell>
          <cell r="M1360">
            <v>28.47</v>
          </cell>
        </row>
        <row r="1361">
          <cell r="A1361" t="str">
            <v>CAP</v>
          </cell>
          <cell r="B1361" t="str">
            <v>Driscoll,Daniel C</v>
          </cell>
          <cell r="C1361">
            <v>16725</v>
          </cell>
          <cell r="D1361" t="str">
            <v>16725</v>
          </cell>
          <cell r="E1361" t="str">
            <v>Customer Operations Framingham</v>
          </cell>
          <cell r="F1361" t="str">
            <v>Electric Operations</v>
          </cell>
          <cell r="G1361" t="str">
            <v>Elect Maint &amp; Constr Framingham</v>
          </cell>
          <cell r="H1361" t="str">
            <v>120</v>
          </cell>
          <cell r="I1361" t="str">
            <v>CI</v>
          </cell>
          <cell r="J1361">
            <v>58263.87</v>
          </cell>
          <cell r="M1361">
            <v>230.4</v>
          </cell>
        </row>
        <row r="1362">
          <cell r="A1362" t="str">
            <v>CAP</v>
          </cell>
          <cell r="B1362" t="str">
            <v>Driscoll,Daniel C</v>
          </cell>
          <cell r="C1362">
            <v>16725</v>
          </cell>
          <cell r="D1362" t="str">
            <v>16725</v>
          </cell>
          <cell r="E1362" t="str">
            <v>Distribution Operations Framingham</v>
          </cell>
          <cell r="F1362" t="str">
            <v>Electric Operations</v>
          </cell>
          <cell r="G1362" t="str">
            <v>Elect Maint &amp; Constr Framingham</v>
          </cell>
          <cell r="H1362" t="str">
            <v>120</v>
          </cell>
          <cell r="I1362" t="str">
            <v>CI</v>
          </cell>
          <cell r="K1362">
            <v>486170.16</v>
          </cell>
          <cell r="M1362">
            <v>40.590000000000003</v>
          </cell>
        </row>
        <row r="1363">
          <cell r="A1363" t="str">
            <v>CAP</v>
          </cell>
          <cell r="B1363" t="str">
            <v>Driscoll,Daniel C</v>
          </cell>
          <cell r="C1363">
            <v>16725</v>
          </cell>
          <cell r="D1363" t="str">
            <v>16725</v>
          </cell>
          <cell r="E1363" t="str">
            <v>Elect Maint &amp; Constr Framingham</v>
          </cell>
          <cell r="F1363" t="str">
            <v>Electric Operations</v>
          </cell>
          <cell r="G1363" t="str">
            <v>Elect Maint &amp; Constr Framingham</v>
          </cell>
          <cell r="H1363" t="str">
            <v>120</v>
          </cell>
          <cell r="I1363" t="str">
            <v>CI</v>
          </cell>
          <cell r="L1363">
            <v>1517301.21</v>
          </cell>
          <cell r="M1363">
            <v>100335.34</v>
          </cell>
        </row>
        <row r="1364">
          <cell r="A1364" t="str">
            <v>CAP</v>
          </cell>
          <cell r="B1364" t="str">
            <v>Driscoll,Daniel C</v>
          </cell>
          <cell r="C1364">
            <v>16725</v>
          </cell>
          <cell r="D1364" t="str">
            <v>16725</v>
          </cell>
          <cell r="E1364" t="str">
            <v>Customer Operations Framingham</v>
          </cell>
          <cell r="F1364" t="str">
            <v>Electric Operations</v>
          </cell>
          <cell r="G1364" t="str">
            <v>Elect Maint &amp; Constr Framingham</v>
          </cell>
          <cell r="H1364" t="str">
            <v>120</v>
          </cell>
          <cell r="I1364" t="str">
            <v>CL</v>
          </cell>
          <cell r="J1364">
            <v>931672.16</v>
          </cell>
        </row>
        <row r="1365">
          <cell r="A1365" t="str">
            <v>CAP</v>
          </cell>
          <cell r="B1365" t="str">
            <v>Driscoll,Daniel C</v>
          </cell>
          <cell r="C1365">
            <v>16725</v>
          </cell>
          <cell r="D1365" t="str">
            <v>16725</v>
          </cell>
          <cell r="E1365" t="str">
            <v>Distribution Operations Framingham</v>
          </cell>
          <cell r="F1365" t="str">
            <v>Electric Operations</v>
          </cell>
          <cell r="G1365" t="str">
            <v>Elect Maint &amp; Constr Framingham</v>
          </cell>
          <cell r="H1365" t="str">
            <v>120</v>
          </cell>
          <cell r="I1365" t="str">
            <v>CL</v>
          </cell>
          <cell r="K1365">
            <v>1758387.41</v>
          </cell>
        </row>
        <row r="1366">
          <cell r="A1366" t="str">
            <v>CAP</v>
          </cell>
          <cell r="B1366" t="str">
            <v>Driscoll,Daniel C</v>
          </cell>
          <cell r="C1366">
            <v>16725</v>
          </cell>
          <cell r="D1366" t="str">
            <v>16725</v>
          </cell>
          <cell r="E1366" t="str">
            <v>Elect Maint &amp; Constr Framingham</v>
          </cell>
          <cell r="F1366" t="str">
            <v>Electric Operations</v>
          </cell>
          <cell r="G1366" t="str">
            <v>Elect Maint &amp; Constr Framingham</v>
          </cell>
          <cell r="H1366" t="str">
            <v>120</v>
          </cell>
          <cell r="I1366" t="str">
            <v>CL</v>
          </cell>
          <cell r="L1366">
            <v>1326338.54</v>
          </cell>
        </row>
        <row r="1367">
          <cell r="A1367" t="str">
            <v>CAP</v>
          </cell>
          <cell r="B1367" t="str">
            <v>Driscoll,Daniel C</v>
          </cell>
          <cell r="C1367">
            <v>16725</v>
          </cell>
          <cell r="D1367" t="str">
            <v>16725</v>
          </cell>
          <cell r="E1367" t="str">
            <v>Customer Operations Framingham</v>
          </cell>
          <cell r="F1367" t="str">
            <v>Electric Operations</v>
          </cell>
          <cell r="G1367" t="str">
            <v>Elect Maint &amp; Constr Framingham</v>
          </cell>
          <cell r="H1367" t="str">
            <v>120</v>
          </cell>
          <cell r="I1367" t="str">
            <v>CM</v>
          </cell>
          <cell r="J1367">
            <v>1080629.78</v>
          </cell>
        </row>
        <row r="1368">
          <cell r="A1368" t="str">
            <v>CAP</v>
          </cell>
          <cell r="B1368" t="str">
            <v>Driscoll,Daniel C</v>
          </cell>
          <cell r="C1368">
            <v>16725</v>
          </cell>
          <cell r="D1368" t="str">
            <v>16725</v>
          </cell>
          <cell r="E1368" t="str">
            <v>Distribution Operations Framingham</v>
          </cell>
          <cell r="F1368" t="str">
            <v>Electric Operations</v>
          </cell>
          <cell r="G1368" t="str">
            <v>Elect Maint &amp; Constr Framingham</v>
          </cell>
          <cell r="H1368" t="str">
            <v>120</v>
          </cell>
          <cell r="I1368" t="str">
            <v>CM</v>
          </cell>
          <cell r="K1368">
            <v>1975293.84</v>
          </cell>
        </row>
        <row r="1369">
          <cell r="A1369" t="str">
            <v>CAP</v>
          </cell>
          <cell r="B1369" t="str">
            <v>Driscoll,Daniel C</v>
          </cell>
          <cell r="C1369">
            <v>16725</v>
          </cell>
          <cell r="D1369" t="str">
            <v>16725</v>
          </cell>
          <cell r="E1369" t="str">
            <v>Elect Maint &amp; Constr Framingham</v>
          </cell>
          <cell r="F1369" t="str">
            <v>Electric Operations</v>
          </cell>
          <cell r="G1369" t="str">
            <v>Elect Maint &amp; Constr Framingham</v>
          </cell>
          <cell r="H1369" t="str">
            <v>120</v>
          </cell>
          <cell r="I1369" t="str">
            <v>CM</v>
          </cell>
          <cell r="L1369">
            <v>2293984.42</v>
          </cell>
        </row>
        <row r="1370">
          <cell r="A1370" t="str">
            <v>CAP</v>
          </cell>
          <cell r="B1370" t="str">
            <v>Driscoll,Daniel C</v>
          </cell>
          <cell r="C1370">
            <v>16725</v>
          </cell>
          <cell r="D1370" t="str">
            <v>16725</v>
          </cell>
          <cell r="E1370" t="str">
            <v>Customer Operations Framingham</v>
          </cell>
          <cell r="F1370" t="str">
            <v>Electric Operations</v>
          </cell>
          <cell r="G1370" t="str">
            <v>Elect Maint &amp; Constr Framingham</v>
          </cell>
          <cell r="H1370" t="str">
            <v>120</v>
          </cell>
          <cell r="I1370" t="str">
            <v>CO</v>
          </cell>
          <cell r="J1370">
            <v>-123435</v>
          </cell>
        </row>
        <row r="1371">
          <cell r="A1371" t="str">
            <v>CAP</v>
          </cell>
          <cell r="B1371" t="str">
            <v>Driscoll,Daniel C</v>
          </cell>
          <cell r="C1371">
            <v>16725</v>
          </cell>
          <cell r="D1371" t="str">
            <v>16725</v>
          </cell>
          <cell r="E1371" t="str">
            <v>Distribution Operations Framingham</v>
          </cell>
          <cell r="F1371" t="str">
            <v>Electric Operations</v>
          </cell>
          <cell r="G1371" t="str">
            <v>Elect Maint &amp; Constr Framingham</v>
          </cell>
          <cell r="H1371" t="str">
            <v>120</v>
          </cell>
          <cell r="I1371" t="str">
            <v>CO</v>
          </cell>
          <cell r="K1371">
            <v>5500888.7999999998</v>
          </cell>
          <cell r="M1371">
            <v>30.9</v>
          </cell>
        </row>
        <row r="1372">
          <cell r="A1372" t="str">
            <v>CAP</v>
          </cell>
          <cell r="B1372" t="str">
            <v>Driscoll,Daniel C</v>
          </cell>
          <cell r="C1372">
            <v>16725</v>
          </cell>
          <cell r="D1372" t="str">
            <v>16725</v>
          </cell>
          <cell r="E1372" t="str">
            <v>Elect Maint &amp; Constr Framingham</v>
          </cell>
          <cell r="F1372" t="str">
            <v>Electric Operations</v>
          </cell>
          <cell r="G1372" t="str">
            <v>Elect Maint &amp; Constr Framingham</v>
          </cell>
          <cell r="H1372" t="str">
            <v>120</v>
          </cell>
          <cell r="I1372" t="str">
            <v>CO</v>
          </cell>
          <cell r="L1372">
            <v>-403235.86</v>
          </cell>
        </row>
        <row r="1373">
          <cell r="A1373" t="str">
            <v>CAP</v>
          </cell>
          <cell r="B1373" t="str">
            <v>Driscoll,Daniel C</v>
          </cell>
          <cell r="C1373">
            <v>16725</v>
          </cell>
          <cell r="D1373" t="str">
            <v>16725</v>
          </cell>
          <cell r="E1373" t="str">
            <v>Customer Operations Framingham</v>
          </cell>
          <cell r="F1373" t="str">
            <v>Electric Operations</v>
          </cell>
          <cell r="G1373" t="str">
            <v>Elect Maint &amp; Constr Framingham</v>
          </cell>
          <cell r="H1373" t="str">
            <v>120</v>
          </cell>
          <cell r="I1373" t="str">
            <v>CT</v>
          </cell>
          <cell r="J1373">
            <v>440119.12</v>
          </cell>
        </row>
        <row r="1374">
          <cell r="A1374" t="str">
            <v>CAP</v>
          </cell>
          <cell r="B1374" t="str">
            <v>Driscoll,Daniel C</v>
          </cell>
          <cell r="C1374">
            <v>16725</v>
          </cell>
          <cell r="D1374" t="str">
            <v>16725</v>
          </cell>
          <cell r="E1374" t="str">
            <v>Distribution Operations Framingham</v>
          </cell>
          <cell r="F1374" t="str">
            <v>Electric Operations</v>
          </cell>
          <cell r="G1374" t="str">
            <v>Elect Maint &amp; Constr Framingham</v>
          </cell>
          <cell r="H1374" t="str">
            <v>120</v>
          </cell>
          <cell r="I1374" t="str">
            <v>CT</v>
          </cell>
          <cell r="K1374">
            <v>841019.6</v>
          </cell>
        </row>
        <row r="1375">
          <cell r="A1375" t="str">
            <v>CAP</v>
          </cell>
          <cell r="B1375" t="str">
            <v>Driscoll,Daniel C</v>
          </cell>
          <cell r="C1375">
            <v>16725</v>
          </cell>
          <cell r="D1375" t="str">
            <v>16725</v>
          </cell>
          <cell r="E1375" t="str">
            <v>Elect Maint &amp; Constr Framingham</v>
          </cell>
          <cell r="F1375" t="str">
            <v>Electric Operations</v>
          </cell>
          <cell r="G1375" t="str">
            <v>Elect Maint &amp; Constr Framingham</v>
          </cell>
          <cell r="H1375" t="str">
            <v>120</v>
          </cell>
          <cell r="I1375" t="str">
            <v>CT</v>
          </cell>
          <cell r="L1375">
            <v>718342.27</v>
          </cell>
        </row>
        <row r="1376">
          <cell r="A1376" t="str">
            <v>O&amp;M</v>
          </cell>
          <cell r="B1376" t="str">
            <v>Driscoll,Daniel C</v>
          </cell>
          <cell r="C1376">
            <v>16725</v>
          </cell>
          <cell r="D1376" t="str">
            <v>16725</v>
          </cell>
          <cell r="E1376" t="str">
            <v>Customer Operations Framingham</v>
          </cell>
          <cell r="F1376" t="str">
            <v>Electric Operations</v>
          </cell>
          <cell r="G1376" t="str">
            <v>Elect Maint &amp; Constr Framingham</v>
          </cell>
          <cell r="H1376" t="str">
            <v>120</v>
          </cell>
          <cell r="I1376" t="str">
            <v>IT</v>
          </cell>
          <cell r="J1376">
            <v>281538.62</v>
          </cell>
          <cell r="K1376">
            <v>513064.62</v>
          </cell>
          <cell r="M1376">
            <v>0</v>
          </cell>
        </row>
        <row r="1377">
          <cell r="A1377" t="str">
            <v>O&amp;M</v>
          </cell>
          <cell r="B1377" t="str">
            <v>Driscoll,Daniel C</v>
          </cell>
          <cell r="C1377">
            <v>16725</v>
          </cell>
          <cell r="D1377" t="str">
            <v>16725</v>
          </cell>
          <cell r="E1377" t="str">
            <v>Elect Maint &amp; Constr Framingham</v>
          </cell>
          <cell r="F1377" t="str">
            <v>Electric Operations</v>
          </cell>
          <cell r="G1377" t="str">
            <v>Elect Maint &amp; Constr Framingham</v>
          </cell>
          <cell r="H1377" t="str">
            <v>120</v>
          </cell>
          <cell r="I1377" t="str">
            <v>IT</v>
          </cell>
          <cell r="L1377">
            <v>550652.53</v>
          </cell>
          <cell r="M1377">
            <v>0</v>
          </cell>
        </row>
        <row r="1378">
          <cell r="A1378" t="str">
            <v>O&amp;M</v>
          </cell>
          <cell r="B1378" t="str">
            <v>Driscoll,Daniel C</v>
          </cell>
          <cell r="C1378">
            <v>16725</v>
          </cell>
          <cell r="D1378" t="str">
            <v>16725</v>
          </cell>
          <cell r="E1378" t="str">
            <v>Customer Operations Framingham</v>
          </cell>
          <cell r="F1378" t="str">
            <v>Electric Operations</v>
          </cell>
          <cell r="G1378" t="str">
            <v>Elect Maint &amp; Constr Framingham</v>
          </cell>
          <cell r="H1378" t="str">
            <v>120</v>
          </cell>
          <cell r="I1378" t="str">
            <v>LT</v>
          </cell>
          <cell r="J1378">
            <v>1275496.6399999999</v>
          </cell>
          <cell r="K1378">
            <v>2241109.79</v>
          </cell>
          <cell r="M1378">
            <v>2065.15</v>
          </cell>
        </row>
        <row r="1379">
          <cell r="A1379" t="str">
            <v>O&amp;M</v>
          </cell>
          <cell r="B1379" t="str">
            <v>Driscoll,Daniel C</v>
          </cell>
          <cell r="C1379">
            <v>16725</v>
          </cell>
          <cell r="D1379" t="str">
            <v>16725</v>
          </cell>
          <cell r="E1379" t="str">
            <v>Elect Maint &amp; Constr Framingham</v>
          </cell>
          <cell r="F1379" t="str">
            <v>Electric Operations</v>
          </cell>
          <cell r="G1379" t="str">
            <v>Elect Maint &amp; Constr Framingham</v>
          </cell>
          <cell r="H1379" t="str">
            <v>120</v>
          </cell>
          <cell r="I1379" t="str">
            <v>LT</v>
          </cell>
          <cell r="L1379">
            <v>1953421.91</v>
          </cell>
          <cell r="M1379">
            <v>27889.75</v>
          </cell>
        </row>
        <row r="1380">
          <cell r="A1380" t="str">
            <v>O&amp;M</v>
          </cell>
          <cell r="B1380" t="str">
            <v>Driscoll,Daniel C</v>
          </cell>
          <cell r="C1380">
            <v>16725</v>
          </cell>
          <cell r="D1380" t="str">
            <v>16725</v>
          </cell>
          <cell r="E1380" t="str">
            <v>Customer Operations Framingham</v>
          </cell>
          <cell r="F1380" t="str">
            <v>Electric Operations</v>
          </cell>
          <cell r="G1380" t="str">
            <v>Elect Maint &amp; Constr Framingham</v>
          </cell>
          <cell r="H1380" t="str">
            <v>120</v>
          </cell>
          <cell r="I1380" t="str">
            <v>MT</v>
          </cell>
          <cell r="J1380">
            <v>189094.28</v>
          </cell>
          <cell r="K1380">
            <v>332753.09000000003</v>
          </cell>
        </row>
        <row r="1381">
          <cell r="A1381" t="str">
            <v>O&amp;M</v>
          </cell>
          <cell r="B1381" t="str">
            <v>Driscoll,Daniel C</v>
          </cell>
          <cell r="C1381">
            <v>16725</v>
          </cell>
          <cell r="D1381" t="str">
            <v>16725</v>
          </cell>
          <cell r="E1381" t="str">
            <v>Elect Maint &amp; Constr Framingham</v>
          </cell>
          <cell r="F1381" t="str">
            <v>Electric Operations</v>
          </cell>
          <cell r="G1381" t="str">
            <v>Elect Maint &amp; Constr Framingham</v>
          </cell>
          <cell r="H1381" t="str">
            <v>120</v>
          </cell>
          <cell r="I1381" t="str">
            <v>MT</v>
          </cell>
          <cell r="L1381">
            <v>373543.2</v>
          </cell>
          <cell r="M1381">
            <v>-4111.1099999999997</v>
          </cell>
        </row>
        <row r="1382">
          <cell r="A1382" t="str">
            <v>O&amp;M</v>
          </cell>
          <cell r="B1382" t="str">
            <v>Driscoll,Daniel C</v>
          </cell>
          <cell r="C1382">
            <v>16725</v>
          </cell>
          <cell r="D1382" t="str">
            <v>16725</v>
          </cell>
          <cell r="E1382" t="str">
            <v>Customer Operations Framingham</v>
          </cell>
          <cell r="F1382" t="str">
            <v>Electric Operations</v>
          </cell>
          <cell r="G1382" t="str">
            <v>Elect Maint &amp; Constr Framingham</v>
          </cell>
          <cell r="H1382" t="str">
            <v>120</v>
          </cell>
          <cell r="I1382" t="str">
            <v>OT</v>
          </cell>
          <cell r="J1382">
            <v>795581.67</v>
          </cell>
          <cell r="K1382">
            <v>662529.68999999994</v>
          </cell>
        </row>
        <row r="1383">
          <cell r="A1383" t="str">
            <v>O&amp;M</v>
          </cell>
          <cell r="B1383" t="str">
            <v>Driscoll,Daniel C</v>
          </cell>
          <cell r="C1383">
            <v>16725</v>
          </cell>
          <cell r="D1383" t="str">
            <v>16725</v>
          </cell>
          <cell r="E1383" t="str">
            <v>Elect Maint &amp; Constr Framingham</v>
          </cell>
          <cell r="F1383" t="str">
            <v>Electric Operations</v>
          </cell>
          <cell r="G1383" t="str">
            <v>Elect Maint &amp; Constr Framingham</v>
          </cell>
          <cell r="H1383" t="str">
            <v>120</v>
          </cell>
          <cell r="I1383" t="str">
            <v>OT</v>
          </cell>
          <cell r="L1383">
            <v>595796.77</v>
          </cell>
        </row>
        <row r="1384">
          <cell r="A1384" t="str">
            <v>O&amp;M</v>
          </cell>
          <cell r="B1384" t="str">
            <v>Driscoll,Daniel C</v>
          </cell>
          <cell r="C1384">
            <v>16725</v>
          </cell>
          <cell r="D1384" t="str">
            <v>16725</v>
          </cell>
          <cell r="E1384" t="str">
            <v>Customer Operations Framingham</v>
          </cell>
          <cell r="F1384" t="str">
            <v>Electric Operations</v>
          </cell>
          <cell r="G1384" t="str">
            <v>Elect Maint &amp; Constr Framingham</v>
          </cell>
          <cell r="H1384" t="str">
            <v>120</v>
          </cell>
          <cell r="I1384" t="str">
            <v>TT</v>
          </cell>
          <cell r="J1384">
            <v>136922.82999999999</v>
          </cell>
          <cell r="K1384">
            <v>762388.06</v>
          </cell>
          <cell r="M1384">
            <v>-5917.88</v>
          </cell>
        </row>
        <row r="1385">
          <cell r="A1385" t="str">
            <v>O&amp;M</v>
          </cell>
          <cell r="B1385" t="str">
            <v>Driscoll,Daniel C</v>
          </cell>
          <cell r="C1385">
            <v>16725</v>
          </cell>
          <cell r="D1385" t="str">
            <v>16725</v>
          </cell>
          <cell r="E1385" t="str">
            <v>Elect Maint &amp; Constr Framingham</v>
          </cell>
          <cell r="F1385" t="str">
            <v>Electric Operations</v>
          </cell>
          <cell r="G1385" t="str">
            <v>Elect Maint &amp; Constr Framingham</v>
          </cell>
          <cell r="H1385" t="str">
            <v>120</v>
          </cell>
          <cell r="I1385" t="str">
            <v>TT</v>
          </cell>
          <cell r="L1385">
            <v>538322.55000000005</v>
          </cell>
          <cell r="M1385">
            <v>85788.68</v>
          </cell>
        </row>
        <row r="1386">
          <cell r="A1386" t="str">
            <v>O&amp;M</v>
          </cell>
          <cell r="C1386">
            <v>16730</v>
          </cell>
          <cell r="D1386" t="str">
            <v>16730</v>
          </cell>
          <cell r="E1386" t="str">
            <v>T9 - Customer Ops Fram, Walp</v>
          </cell>
          <cell r="H1386" t="str">
            <v>120</v>
          </cell>
          <cell r="I1386" t="str">
            <v>BT</v>
          </cell>
          <cell r="J1386">
            <v>36395.61</v>
          </cell>
        </row>
        <row r="1387">
          <cell r="A1387" t="str">
            <v>CAP</v>
          </cell>
          <cell r="C1387">
            <v>16730</v>
          </cell>
          <cell r="D1387" t="str">
            <v>16730</v>
          </cell>
          <cell r="E1387" t="str">
            <v>T9 - Customer Ops Fram, Walp</v>
          </cell>
          <cell r="H1387" t="str">
            <v>120</v>
          </cell>
          <cell r="I1387" t="str">
            <v>CB</v>
          </cell>
          <cell r="J1387">
            <v>72549.070000000007</v>
          </cell>
          <cell r="M1387">
            <v>533398.12</v>
          </cell>
        </row>
        <row r="1388">
          <cell r="A1388" t="str">
            <v>CAP</v>
          </cell>
          <cell r="C1388">
            <v>16730</v>
          </cell>
          <cell r="D1388" t="str">
            <v>16730</v>
          </cell>
          <cell r="E1388" t="str">
            <v>T9 - Customer Ops Fram, Walp</v>
          </cell>
          <cell r="H1388" t="str">
            <v>120</v>
          </cell>
          <cell r="I1388" t="str">
            <v>CI</v>
          </cell>
          <cell r="J1388">
            <v>56398.3</v>
          </cell>
          <cell r="K1388">
            <v>1866.76</v>
          </cell>
          <cell r="L1388">
            <v>0</v>
          </cell>
        </row>
        <row r="1389">
          <cell r="A1389" t="str">
            <v>CAP</v>
          </cell>
          <cell r="C1389">
            <v>16730</v>
          </cell>
          <cell r="D1389" t="str">
            <v>16730</v>
          </cell>
          <cell r="E1389" t="str">
            <v>T9 - Customer Ops Fram, Walp</v>
          </cell>
          <cell r="H1389" t="str">
            <v>120</v>
          </cell>
          <cell r="I1389" t="str">
            <v>CL</v>
          </cell>
          <cell r="J1389">
            <v>166258.84</v>
          </cell>
        </row>
        <row r="1390">
          <cell r="A1390" t="str">
            <v>CAP</v>
          </cell>
          <cell r="C1390">
            <v>16730</v>
          </cell>
          <cell r="D1390" t="str">
            <v>16730</v>
          </cell>
          <cell r="E1390" t="str">
            <v>T9 - Customer Ops Fram, Walp</v>
          </cell>
          <cell r="H1390" t="str">
            <v>120</v>
          </cell>
          <cell r="I1390" t="str">
            <v>CM</v>
          </cell>
          <cell r="J1390">
            <v>449042.93</v>
          </cell>
          <cell r="K1390">
            <v>768.26</v>
          </cell>
          <cell r="L1390">
            <v>873.67</v>
          </cell>
        </row>
        <row r="1391">
          <cell r="A1391" t="str">
            <v>CAP</v>
          </cell>
          <cell r="C1391">
            <v>16730</v>
          </cell>
          <cell r="D1391" t="str">
            <v>16730</v>
          </cell>
          <cell r="E1391" t="str">
            <v>T9 - Customer Ops Fram, Walp</v>
          </cell>
          <cell r="H1391" t="str">
            <v>120</v>
          </cell>
          <cell r="I1391" t="str">
            <v>CO</v>
          </cell>
          <cell r="J1391">
            <v>-1865</v>
          </cell>
        </row>
        <row r="1392">
          <cell r="A1392" t="str">
            <v>CAP</v>
          </cell>
          <cell r="C1392">
            <v>16730</v>
          </cell>
          <cell r="D1392" t="str">
            <v>16730</v>
          </cell>
          <cell r="E1392" t="str">
            <v>T9 - Customer Ops Fram, Walp</v>
          </cell>
          <cell r="H1392" t="str">
            <v>120</v>
          </cell>
          <cell r="I1392" t="str">
            <v>CT</v>
          </cell>
          <cell r="J1392">
            <v>65036.97</v>
          </cell>
          <cell r="K1392">
            <v>0</v>
          </cell>
        </row>
        <row r="1393">
          <cell r="A1393" t="str">
            <v>O&amp;M</v>
          </cell>
          <cell r="C1393">
            <v>16730</v>
          </cell>
          <cell r="D1393" t="str">
            <v>16730</v>
          </cell>
          <cell r="E1393" t="str">
            <v>T9 - Customer Ops Fram, Walp</v>
          </cell>
          <cell r="H1393" t="str">
            <v>120</v>
          </cell>
          <cell r="I1393" t="str">
            <v>IT</v>
          </cell>
          <cell r="J1393">
            <v>12371.13</v>
          </cell>
          <cell r="K1393">
            <v>-9.48</v>
          </cell>
          <cell r="L1393">
            <v>385.81</v>
          </cell>
          <cell r="M1393">
            <v>0</v>
          </cell>
        </row>
        <row r="1394">
          <cell r="A1394" t="str">
            <v>O&amp;M</v>
          </cell>
          <cell r="C1394">
            <v>16730</v>
          </cell>
          <cell r="D1394" t="str">
            <v>16730</v>
          </cell>
          <cell r="E1394" t="str">
            <v>T9 - Customer Ops Fram, Walp</v>
          </cell>
          <cell r="H1394" t="str">
            <v>120</v>
          </cell>
          <cell r="I1394" t="str">
            <v>LT</v>
          </cell>
          <cell r="J1394">
            <v>106382.7</v>
          </cell>
          <cell r="M1394">
            <v>54777.61</v>
          </cell>
        </row>
        <row r="1395">
          <cell r="A1395" t="str">
            <v>O&amp;M</v>
          </cell>
          <cell r="C1395">
            <v>16730</v>
          </cell>
          <cell r="D1395" t="str">
            <v>16730</v>
          </cell>
          <cell r="E1395" t="str">
            <v>T9 - Customer Ops Fram, Walp</v>
          </cell>
          <cell r="H1395" t="str">
            <v>120</v>
          </cell>
          <cell r="I1395" t="str">
            <v>MT</v>
          </cell>
          <cell r="J1395">
            <v>227412.82</v>
          </cell>
          <cell r="K1395">
            <v>-8394.2900000000009</v>
          </cell>
          <cell r="L1395">
            <v>14124.57</v>
          </cell>
        </row>
        <row r="1396">
          <cell r="A1396" t="str">
            <v>O&amp;M</v>
          </cell>
          <cell r="C1396">
            <v>16730</v>
          </cell>
          <cell r="D1396" t="str">
            <v>16730</v>
          </cell>
          <cell r="E1396" t="str">
            <v>T9 - Customer Ops Fram, Walp</v>
          </cell>
          <cell r="H1396" t="str">
            <v>120</v>
          </cell>
          <cell r="I1396" t="str">
            <v>OT</v>
          </cell>
          <cell r="J1396">
            <v>4582.3</v>
          </cell>
          <cell r="K1396">
            <v>44.82</v>
          </cell>
          <cell r="M1396">
            <v>1226.3900000000001</v>
          </cell>
        </row>
        <row r="1397">
          <cell r="A1397" t="str">
            <v>O&amp;M</v>
          </cell>
          <cell r="C1397">
            <v>16730</v>
          </cell>
          <cell r="D1397" t="str">
            <v>16730</v>
          </cell>
          <cell r="E1397" t="str">
            <v>T9 - Customer Ops Fram, Walp</v>
          </cell>
          <cell r="H1397" t="str">
            <v>120</v>
          </cell>
          <cell r="I1397" t="str">
            <v>TT</v>
          </cell>
          <cell r="J1397">
            <v>3117.45</v>
          </cell>
          <cell r="M1397">
            <v>2783.75</v>
          </cell>
        </row>
        <row r="1398">
          <cell r="A1398" t="str">
            <v>O&amp;M</v>
          </cell>
          <cell r="B1398" t="str">
            <v>Driscoll,Daniel C</v>
          </cell>
          <cell r="C1398">
            <v>16735</v>
          </cell>
          <cell r="D1398" t="str">
            <v>16735</v>
          </cell>
          <cell r="E1398" t="str">
            <v>Customer Operations Walpole</v>
          </cell>
          <cell r="F1398" t="str">
            <v>Electric Operations</v>
          </cell>
          <cell r="G1398" t="str">
            <v>Elect Maint &amp; Constr Walpole</v>
          </cell>
          <cell r="H1398" t="str">
            <v>120</v>
          </cell>
          <cell r="I1398" t="str">
            <v>BT</v>
          </cell>
          <cell r="J1398">
            <v>551029.27</v>
          </cell>
          <cell r="K1398">
            <v>768521.94</v>
          </cell>
          <cell r="M1398">
            <v>150.66</v>
          </cell>
        </row>
        <row r="1399">
          <cell r="A1399" t="str">
            <v>O&amp;M</v>
          </cell>
          <cell r="B1399" t="str">
            <v>Driscoll,Daniel C</v>
          </cell>
          <cell r="C1399">
            <v>16735</v>
          </cell>
          <cell r="D1399" t="str">
            <v>16735</v>
          </cell>
          <cell r="E1399" t="str">
            <v>Elect Maint &amp; Constr Walpole</v>
          </cell>
          <cell r="F1399" t="str">
            <v>Electric Operations</v>
          </cell>
          <cell r="G1399" t="str">
            <v>Elect Maint &amp; Constr Walpole</v>
          </cell>
          <cell r="H1399" t="str">
            <v>120</v>
          </cell>
          <cell r="I1399" t="str">
            <v>BT</v>
          </cell>
          <cell r="L1399">
            <v>617239.66</v>
          </cell>
        </row>
        <row r="1400">
          <cell r="A1400" t="str">
            <v>CAP</v>
          </cell>
          <cell r="B1400" t="str">
            <v>Driscoll,Daniel C</v>
          </cell>
          <cell r="C1400">
            <v>16735</v>
          </cell>
          <cell r="D1400" t="str">
            <v>16735</v>
          </cell>
          <cell r="E1400" t="str">
            <v>Customer Operations Walpole</v>
          </cell>
          <cell r="F1400" t="str">
            <v>Electric Operations</v>
          </cell>
          <cell r="G1400" t="str">
            <v>Elect Maint &amp; Constr Walpole</v>
          </cell>
          <cell r="H1400" t="str">
            <v>120</v>
          </cell>
          <cell r="I1400" t="str">
            <v>CB</v>
          </cell>
          <cell r="J1400">
            <v>236460.45</v>
          </cell>
          <cell r="K1400">
            <v>537308.48</v>
          </cell>
        </row>
        <row r="1401">
          <cell r="A1401" t="str">
            <v>CAP</v>
          </cell>
          <cell r="B1401" t="str">
            <v>Driscoll,Daniel C</v>
          </cell>
          <cell r="C1401">
            <v>16735</v>
          </cell>
          <cell r="D1401" t="str">
            <v>16735</v>
          </cell>
          <cell r="E1401" t="str">
            <v>Elect Maint &amp; Constr Walpole</v>
          </cell>
          <cell r="F1401" t="str">
            <v>Electric Operations</v>
          </cell>
          <cell r="G1401" t="str">
            <v>Elect Maint &amp; Constr Walpole</v>
          </cell>
          <cell r="H1401" t="str">
            <v>120</v>
          </cell>
          <cell r="I1401" t="str">
            <v>CB</v>
          </cell>
          <cell r="L1401">
            <v>486706.48</v>
          </cell>
        </row>
        <row r="1402">
          <cell r="A1402" t="str">
            <v>CAP</v>
          </cell>
          <cell r="B1402" t="str">
            <v>Driscoll,Daniel C</v>
          </cell>
          <cell r="C1402">
            <v>16735</v>
          </cell>
          <cell r="D1402" t="str">
            <v>16735</v>
          </cell>
          <cell r="E1402" t="str">
            <v>Customer Operations Walpole</v>
          </cell>
          <cell r="F1402" t="str">
            <v>Electric Operations</v>
          </cell>
          <cell r="G1402" t="str">
            <v>Elect Maint &amp; Constr Walpole</v>
          </cell>
          <cell r="H1402" t="str">
            <v>120</v>
          </cell>
          <cell r="I1402" t="str">
            <v>CI</v>
          </cell>
          <cell r="J1402">
            <v>211652.64</v>
          </cell>
          <cell r="K1402">
            <v>827382.03</v>
          </cell>
          <cell r="M1402">
            <v>128746.3</v>
          </cell>
        </row>
        <row r="1403">
          <cell r="A1403" t="str">
            <v>CAP</v>
          </cell>
          <cell r="B1403" t="str">
            <v>Driscoll,Daniel C</v>
          </cell>
          <cell r="C1403">
            <v>16735</v>
          </cell>
          <cell r="D1403" t="str">
            <v>16735</v>
          </cell>
          <cell r="E1403" t="str">
            <v>Elect Maint &amp; Constr Walpole</v>
          </cell>
          <cell r="F1403" t="str">
            <v>Electric Operations</v>
          </cell>
          <cell r="G1403" t="str">
            <v>Elect Maint &amp; Constr Walpole</v>
          </cell>
          <cell r="H1403" t="str">
            <v>120</v>
          </cell>
          <cell r="I1403" t="str">
            <v>CI</v>
          </cell>
          <cell r="L1403">
            <v>1117315.46</v>
          </cell>
          <cell r="M1403">
            <v>0</v>
          </cell>
        </row>
        <row r="1404">
          <cell r="A1404" t="str">
            <v>CAP</v>
          </cell>
          <cell r="B1404" t="str">
            <v>Driscoll,Daniel C</v>
          </cell>
          <cell r="C1404">
            <v>16735</v>
          </cell>
          <cell r="D1404" t="str">
            <v>16735</v>
          </cell>
          <cell r="E1404" t="str">
            <v>Customer Operations Walpole</v>
          </cell>
          <cell r="F1404" t="str">
            <v>Electric Operations</v>
          </cell>
          <cell r="G1404" t="str">
            <v>Elect Maint &amp; Constr Walpole</v>
          </cell>
          <cell r="H1404" t="str">
            <v>120</v>
          </cell>
          <cell r="I1404" t="str">
            <v>CL</v>
          </cell>
          <cell r="J1404">
            <v>539901.07999999996</v>
          </cell>
          <cell r="K1404">
            <v>1237158.6399999999</v>
          </cell>
        </row>
        <row r="1405">
          <cell r="A1405" t="str">
            <v>CAP</v>
          </cell>
          <cell r="B1405" t="str">
            <v>Driscoll,Daniel C</v>
          </cell>
          <cell r="C1405">
            <v>16735</v>
          </cell>
          <cell r="D1405" t="str">
            <v>16735</v>
          </cell>
          <cell r="E1405" t="str">
            <v>Elect Maint &amp; Constr Walpole</v>
          </cell>
          <cell r="F1405" t="str">
            <v>Electric Operations</v>
          </cell>
          <cell r="G1405" t="str">
            <v>Elect Maint &amp; Constr Walpole</v>
          </cell>
          <cell r="H1405" t="str">
            <v>120</v>
          </cell>
          <cell r="I1405" t="str">
            <v>CL</v>
          </cell>
          <cell r="L1405">
            <v>1115066.8500000001</v>
          </cell>
        </row>
        <row r="1406">
          <cell r="A1406" t="str">
            <v>CAP</v>
          </cell>
          <cell r="B1406" t="str">
            <v>Driscoll,Daniel C</v>
          </cell>
          <cell r="C1406">
            <v>16735</v>
          </cell>
          <cell r="D1406" t="str">
            <v>16735</v>
          </cell>
          <cell r="E1406" t="str">
            <v>Customer Operations Walpole</v>
          </cell>
          <cell r="F1406" t="str">
            <v>Electric Operations</v>
          </cell>
          <cell r="G1406" t="str">
            <v>Elect Maint &amp; Constr Walpole</v>
          </cell>
          <cell r="H1406" t="str">
            <v>120</v>
          </cell>
          <cell r="I1406" t="str">
            <v>CM</v>
          </cell>
          <cell r="J1406">
            <v>974147.94</v>
          </cell>
          <cell r="K1406">
            <v>1749207.67</v>
          </cell>
        </row>
        <row r="1407">
          <cell r="A1407" t="str">
            <v>CAP</v>
          </cell>
          <cell r="B1407" t="str">
            <v>Driscoll,Daniel C</v>
          </cell>
          <cell r="C1407">
            <v>16735</v>
          </cell>
          <cell r="D1407" t="str">
            <v>16735</v>
          </cell>
          <cell r="E1407" t="str">
            <v>Elect Maint &amp; Constr Walpole</v>
          </cell>
          <cell r="F1407" t="str">
            <v>Electric Operations</v>
          </cell>
          <cell r="G1407" t="str">
            <v>Elect Maint &amp; Constr Walpole</v>
          </cell>
          <cell r="H1407" t="str">
            <v>120</v>
          </cell>
          <cell r="I1407" t="str">
            <v>CM</v>
          </cell>
          <cell r="L1407">
            <v>1774315.83</v>
          </cell>
          <cell r="M1407">
            <v>1968.63</v>
          </cell>
        </row>
        <row r="1408">
          <cell r="A1408" t="str">
            <v>CAP</v>
          </cell>
          <cell r="B1408" t="str">
            <v>Driscoll,Daniel C</v>
          </cell>
          <cell r="C1408">
            <v>16735</v>
          </cell>
          <cell r="D1408" t="str">
            <v>16735</v>
          </cell>
          <cell r="E1408" t="str">
            <v>Customer Operations Walpole</v>
          </cell>
          <cell r="F1408" t="str">
            <v>Electric Operations</v>
          </cell>
          <cell r="G1408" t="str">
            <v>Elect Maint &amp; Constr Walpole</v>
          </cell>
          <cell r="H1408" t="str">
            <v>120</v>
          </cell>
          <cell r="I1408" t="str">
            <v>CO</v>
          </cell>
          <cell r="J1408">
            <v>-100718.77</v>
          </cell>
          <cell r="K1408">
            <v>-357945.58</v>
          </cell>
        </row>
        <row r="1409">
          <cell r="A1409" t="str">
            <v>CAP</v>
          </cell>
          <cell r="B1409" t="str">
            <v>Driscoll,Daniel C</v>
          </cell>
          <cell r="C1409">
            <v>16735</v>
          </cell>
          <cell r="D1409" t="str">
            <v>16735</v>
          </cell>
          <cell r="E1409" t="str">
            <v>Elect Maint &amp; Constr Walpole</v>
          </cell>
          <cell r="F1409" t="str">
            <v>Electric Operations</v>
          </cell>
          <cell r="G1409" t="str">
            <v>Elect Maint &amp; Constr Walpole</v>
          </cell>
          <cell r="H1409" t="str">
            <v>120</v>
          </cell>
          <cell r="I1409" t="str">
            <v>CO</v>
          </cell>
          <cell r="L1409">
            <v>-390929.32</v>
          </cell>
        </row>
        <row r="1410">
          <cell r="A1410" t="str">
            <v>CAP</v>
          </cell>
          <cell r="B1410" t="str">
            <v>Driscoll,Daniel C</v>
          </cell>
          <cell r="C1410">
            <v>16735</v>
          </cell>
          <cell r="D1410" t="str">
            <v>16735</v>
          </cell>
          <cell r="E1410" t="str">
            <v>Customer Operations Walpole</v>
          </cell>
          <cell r="F1410" t="str">
            <v>Electric Operations</v>
          </cell>
          <cell r="G1410" t="str">
            <v>Elect Maint &amp; Constr Walpole</v>
          </cell>
          <cell r="H1410" t="str">
            <v>120</v>
          </cell>
          <cell r="I1410" t="str">
            <v>CT</v>
          </cell>
          <cell r="J1410">
            <v>174464.99</v>
          </cell>
          <cell r="K1410">
            <v>594943.77</v>
          </cell>
        </row>
        <row r="1411">
          <cell r="A1411" t="str">
            <v>CAP</v>
          </cell>
          <cell r="B1411" t="str">
            <v>Driscoll,Daniel C</v>
          </cell>
          <cell r="C1411">
            <v>16735</v>
          </cell>
          <cell r="D1411" t="str">
            <v>16735</v>
          </cell>
          <cell r="E1411" t="str">
            <v>Elect Maint &amp; Constr Walpole</v>
          </cell>
          <cell r="F1411" t="str">
            <v>Electric Operations</v>
          </cell>
          <cell r="G1411" t="str">
            <v>Elect Maint &amp; Constr Walpole</v>
          </cell>
          <cell r="H1411" t="str">
            <v>120</v>
          </cell>
          <cell r="I1411" t="str">
            <v>CT</v>
          </cell>
          <cell r="L1411">
            <v>493910.49</v>
          </cell>
        </row>
        <row r="1412">
          <cell r="A1412" t="str">
            <v>O&amp;M</v>
          </cell>
          <cell r="B1412" t="str">
            <v>Driscoll,Daniel C</v>
          </cell>
          <cell r="C1412">
            <v>16735</v>
          </cell>
          <cell r="D1412" t="str">
            <v>16735</v>
          </cell>
          <cell r="E1412" t="str">
            <v>Customer Operations Walpole</v>
          </cell>
          <cell r="F1412" t="str">
            <v>Electric Operations</v>
          </cell>
          <cell r="G1412" t="str">
            <v>Elect Maint &amp; Constr Walpole</v>
          </cell>
          <cell r="H1412" t="str">
            <v>120</v>
          </cell>
          <cell r="I1412" t="str">
            <v>IT</v>
          </cell>
          <cell r="J1412">
            <v>146170.21</v>
          </cell>
          <cell r="K1412">
            <v>533016.4</v>
          </cell>
        </row>
        <row r="1413">
          <cell r="A1413" t="str">
            <v>O&amp;M</v>
          </cell>
          <cell r="B1413" t="str">
            <v>Driscoll,Daniel C</v>
          </cell>
          <cell r="C1413">
            <v>16735</v>
          </cell>
          <cell r="D1413" t="str">
            <v>16735</v>
          </cell>
          <cell r="E1413" t="str">
            <v>Elect Maint &amp; Constr Walpole</v>
          </cell>
          <cell r="F1413" t="str">
            <v>Electric Operations</v>
          </cell>
          <cell r="G1413" t="str">
            <v>Elect Maint &amp; Constr Walpole</v>
          </cell>
          <cell r="H1413" t="str">
            <v>120</v>
          </cell>
          <cell r="I1413" t="str">
            <v>IT</v>
          </cell>
          <cell r="L1413">
            <v>343356.03</v>
          </cell>
        </row>
        <row r="1414">
          <cell r="A1414" t="str">
            <v>O&amp;M</v>
          </cell>
          <cell r="B1414" t="str">
            <v>Driscoll,Daniel C</v>
          </cell>
          <cell r="C1414">
            <v>16735</v>
          </cell>
          <cell r="D1414" t="str">
            <v>16735</v>
          </cell>
          <cell r="E1414" t="str">
            <v>Customer Operations Walpole</v>
          </cell>
          <cell r="F1414" t="str">
            <v>Electric Operations</v>
          </cell>
          <cell r="G1414" t="str">
            <v>Elect Maint &amp; Constr Walpole</v>
          </cell>
          <cell r="H1414" t="str">
            <v>120</v>
          </cell>
          <cell r="I1414" t="str">
            <v>LT</v>
          </cell>
          <cell r="J1414">
            <v>1521265.67</v>
          </cell>
          <cell r="K1414">
            <v>2195583.7000000002</v>
          </cell>
          <cell r="M1414">
            <v>197739.14</v>
          </cell>
        </row>
        <row r="1415">
          <cell r="A1415" t="str">
            <v>O&amp;M</v>
          </cell>
          <cell r="B1415" t="str">
            <v>Driscoll,Daniel C</v>
          </cell>
          <cell r="C1415">
            <v>16735</v>
          </cell>
          <cell r="D1415" t="str">
            <v>16735</v>
          </cell>
          <cell r="E1415" t="str">
            <v>Elect Maint &amp; Constr Walpole</v>
          </cell>
          <cell r="F1415" t="str">
            <v>Electric Operations</v>
          </cell>
          <cell r="G1415" t="str">
            <v>Elect Maint &amp; Constr Walpole</v>
          </cell>
          <cell r="H1415" t="str">
            <v>120</v>
          </cell>
          <cell r="I1415" t="str">
            <v>LT</v>
          </cell>
          <cell r="L1415">
            <v>1762503.22</v>
          </cell>
          <cell r="M1415">
            <v>4133.8</v>
          </cell>
        </row>
        <row r="1416">
          <cell r="A1416" t="str">
            <v>O&amp;M</v>
          </cell>
          <cell r="B1416" t="str">
            <v>Driscoll,Daniel C</v>
          </cell>
          <cell r="C1416">
            <v>16735</v>
          </cell>
          <cell r="D1416" t="str">
            <v>16735</v>
          </cell>
          <cell r="E1416" t="str">
            <v>Customer Operations Walpole</v>
          </cell>
          <cell r="F1416" t="str">
            <v>Electric Operations</v>
          </cell>
          <cell r="G1416" t="str">
            <v>Elect Maint &amp; Constr Walpole</v>
          </cell>
          <cell r="H1416" t="str">
            <v>120</v>
          </cell>
          <cell r="I1416" t="str">
            <v>MT</v>
          </cell>
          <cell r="J1416">
            <v>160988.66</v>
          </cell>
          <cell r="K1416">
            <v>625219.55000000005</v>
          </cell>
          <cell r="M1416">
            <v>4111.1099999999997</v>
          </cell>
        </row>
        <row r="1417">
          <cell r="A1417" t="str">
            <v>O&amp;M</v>
          </cell>
          <cell r="B1417" t="str">
            <v>Driscoll,Daniel C</v>
          </cell>
          <cell r="C1417">
            <v>16735</v>
          </cell>
          <cell r="D1417" t="str">
            <v>16735</v>
          </cell>
          <cell r="E1417" t="str">
            <v>Elect Maint &amp; Constr Walpole</v>
          </cell>
          <cell r="F1417" t="str">
            <v>Electric Operations</v>
          </cell>
          <cell r="G1417" t="str">
            <v>Elect Maint &amp; Constr Walpole</v>
          </cell>
          <cell r="H1417" t="str">
            <v>120</v>
          </cell>
          <cell r="I1417" t="str">
            <v>MT</v>
          </cell>
          <cell r="L1417">
            <v>553298.92000000004</v>
          </cell>
        </row>
        <row r="1418">
          <cell r="A1418" t="str">
            <v>O&amp;M</v>
          </cell>
          <cell r="B1418" t="str">
            <v>Driscoll,Daniel C</v>
          </cell>
          <cell r="C1418">
            <v>16735</v>
          </cell>
          <cell r="D1418" t="str">
            <v>16735</v>
          </cell>
          <cell r="E1418" t="str">
            <v>Customer Operations Walpole</v>
          </cell>
          <cell r="F1418" t="str">
            <v>Electric Operations</v>
          </cell>
          <cell r="G1418" t="str">
            <v>Elect Maint &amp; Constr Walpole</v>
          </cell>
          <cell r="H1418" t="str">
            <v>120</v>
          </cell>
          <cell r="I1418" t="str">
            <v>OT</v>
          </cell>
          <cell r="J1418">
            <v>721049.42</v>
          </cell>
          <cell r="K1418">
            <v>499243.73</v>
          </cell>
        </row>
        <row r="1419">
          <cell r="A1419" t="str">
            <v>O&amp;M</v>
          </cell>
          <cell r="B1419" t="str">
            <v>Driscoll,Daniel C</v>
          </cell>
          <cell r="C1419">
            <v>16735</v>
          </cell>
          <cell r="D1419" t="str">
            <v>16735</v>
          </cell>
          <cell r="E1419" t="str">
            <v>Elect Maint &amp; Constr Walpole</v>
          </cell>
          <cell r="F1419" t="str">
            <v>Electric Operations</v>
          </cell>
          <cell r="G1419" t="str">
            <v>Elect Maint &amp; Constr Walpole</v>
          </cell>
          <cell r="H1419" t="str">
            <v>120</v>
          </cell>
          <cell r="I1419" t="str">
            <v>OT</v>
          </cell>
          <cell r="L1419">
            <v>443066.53</v>
          </cell>
        </row>
        <row r="1420">
          <cell r="A1420" t="str">
            <v>O&amp;M</v>
          </cell>
          <cell r="B1420" t="str">
            <v>Driscoll,Daniel C</v>
          </cell>
          <cell r="C1420">
            <v>16735</v>
          </cell>
          <cell r="D1420" t="str">
            <v>16735</v>
          </cell>
          <cell r="E1420" t="str">
            <v>Customer Operations Walpole</v>
          </cell>
          <cell r="F1420" t="str">
            <v>Electric Operations</v>
          </cell>
          <cell r="G1420" t="str">
            <v>Elect Maint &amp; Constr Walpole</v>
          </cell>
          <cell r="H1420" t="str">
            <v>120</v>
          </cell>
          <cell r="I1420" t="str">
            <v>TT</v>
          </cell>
          <cell r="J1420">
            <v>97291.68</v>
          </cell>
          <cell r="K1420">
            <v>775080.02</v>
          </cell>
          <cell r="M1420">
            <v>278.66000000000003</v>
          </cell>
        </row>
        <row r="1421">
          <cell r="A1421" t="str">
            <v>O&amp;M</v>
          </cell>
          <cell r="B1421" t="str">
            <v>Driscoll,Daniel C</v>
          </cell>
          <cell r="C1421">
            <v>16735</v>
          </cell>
          <cell r="D1421" t="str">
            <v>16735</v>
          </cell>
          <cell r="E1421" t="str">
            <v>Elect Maint &amp; Constr Walpole</v>
          </cell>
          <cell r="F1421" t="str">
            <v>Electric Operations</v>
          </cell>
          <cell r="G1421" t="str">
            <v>Elect Maint &amp; Constr Walpole</v>
          </cell>
          <cell r="H1421" t="str">
            <v>120</v>
          </cell>
          <cell r="I1421" t="str">
            <v>TT</v>
          </cell>
          <cell r="L1421">
            <v>462514.06</v>
          </cell>
          <cell r="M1421">
            <v>-39410.660000000003</v>
          </cell>
        </row>
        <row r="1422">
          <cell r="A1422" t="str">
            <v>O&amp;M</v>
          </cell>
          <cell r="B1422" t="str">
            <v>Tzimorangas,John G</v>
          </cell>
          <cell r="C1422">
            <v>16740</v>
          </cell>
          <cell r="D1422" t="str">
            <v>16740</v>
          </cell>
          <cell r="E1422" t="str">
            <v>Customer Operations Mgr Yarm, Vineyard</v>
          </cell>
          <cell r="F1422" t="str">
            <v>Electric Operations</v>
          </cell>
          <cell r="G1422" t="str">
            <v>Sub Station Operations</v>
          </cell>
          <cell r="H1422" t="str">
            <v>120</v>
          </cell>
          <cell r="I1422" t="str">
            <v>BT</v>
          </cell>
          <cell r="J1422">
            <v>931.48</v>
          </cell>
          <cell r="M1422">
            <v>183.72</v>
          </cell>
        </row>
        <row r="1423">
          <cell r="A1423" t="str">
            <v>O&amp;M</v>
          </cell>
          <cell r="B1423" t="str">
            <v>Tzimorangas,John G</v>
          </cell>
          <cell r="C1423">
            <v>16740</v>
          </cell>
          <cell r="D1423" t="str">
            <v>16740</v>
          </cell>
          <cell r="E1423" t="str">
            <v>Station Operations/Station Construction Distribution NS</v>
          </cell>
          <cell r="F1423" t="str">
            <v>Electric Operations</v>
          </cell>
          <cell r="G1423" t="str">
            <v>Sub Station Operations</v>
          </cell>
          <cell r="H1423" t="str">
            <v>120</v>
          </cell>
          <cell r="I1423" t="str">
            <v>BT</v>
          </cell>
          <cell r="K1423">
            <v>73903.91</v>
          </cell>
        </row>
        <row r="1424">
          <cell r="A1424" t="str">
            <v>O&amp;M</v>
          </cell>
          <cell r="B1424" t="str">
            <v>Tzimorangas,John G</v>
          </cell>
          <cell r="C1424">
            <v>16740</v>
          </cell>
          <cell r="D1424" t="str">
            <v>16740</v>
          </cell>
          <cell r="E1424" t="str">
            <v>Sub Station Operations</v>
          </cell>
          <cell r="F1424" t="str">
            <v>Electric Operations</v>
          </cell>
          <cell r="G1424" t="str">
            <v>Sub Station Operations</v>
          </cell>
          <cell r="H1424" t="str">
            <v>120</v>
          </cell>
          <cell r="I1424" t="str">
            <v>BT</v>
          </cell>
          <cell r="L1424">
            <v>115476.69</v>
          </cell>
        </row>
        <row r="1425">
          <cell r="A1425" t="str">
            <v>CAP</v>
          </cell>
          <cell r="B1425" t="str">
            <v>Tzimorangas,John G</v>
          </cell>
          <cell r="C1425">
            <v>16740</v>
          </cell>
          <cell r="D1425" t="str">
            <v>16740</v>
          </cell>
          <cell r="E1425" t="str">
            <v>Customer Operations Mgr Yarm, Vineyard</v>
          </cell>
          <cell r="F1425" t="str">
            <v>Electric Operations</v>
          </cell>
          <cell r="G1425" t="str">
            <v>Sub Station Operations</v>
          </cell>
          <cell r="H1425" t="str">
            <v>120</v>
          </cell>
          <cell r="I1425" t="str">
            <v>CB</v>
          </cell>
          <cell r="J1425">
            <v>306.52</v>
          </cell>
        </row>
        <row r="1426">
          <cell r="A1426" t="str">
            <v>CAP</v>
          </cell>
          <cell r="B1426" t="str">
            <v>Tzimorangas,John G</v>
          </cell>
          <cell r="C1426">
            <v>16740</v>
          </cell>
          <cell r="D1426" t="str">
            <v>16740</v>
          </cell>
          <cell r="E1426" t="str">
            <v>Station Operations/Station Construction Distribution NS</v>
          </cell>
          <cell r="F1426" t="str">
            <v>Electric Operations</v>
          </cell>
          <cell r="G1426" t="str">
            <v>Sub Station Operations</v>
          </cell>
          <cell r="H1426" t="str">
            <v>120</v>
          </cell>
          <cell r="I1426" t="str">
            <v>CB</v>
          </cell>
          <cell r="K1426">
            <v>397252.45</v>
          </cell>
        </row>
        <row r="1427">
          <cell r="A1427" t="str">
            <v>CAP</v>
          </cell>
          <cell r="B1427" t="str">
            <v>Tzimorangas,John G</v>
          </cell>
          <cell r="C1427">
            <v>16740</v>
          </cell>
          <cell r="D1427" t="str">
            <v>16740</v>
          </cell>
          <cell r="E1427" t="str">
            <v>Sub Station Operations</v>
          </cell>
          <cell r="F1427" t="str">
            <v>Electric Operations</v>
          </cell>
          <cell r="G1427" t="str">
            <v>Sub Station Operations</v>
          </cell>
          <cell r="H1427" t="str">
            <v>120</v>
          </cell>
          <cell r="I1427" t="str">
            <v>CB</v>
          </cell>
          <cell r="L1427">
            <v>525370</v>
          </cell>
        </row>
        <row r="1428">
          <cell r="A1428" t="str">
            <v>CAP</v>
          </cell>
          <cell r="B1428" t="str">
            <v>Tzimorangas,John G</v>
          </cell>
          <cell r="C1428">
            <v>16740</v>
          </cell>
          <cell r="D1428" t="str">
            <v>16740</v>
          </cell>
          <cell r="E1428" t="str">
            <v>Customer Operations Mgr Yarm, Vineyard</v>
          </cell>
          <cell r="F1428" t="str">
            <v>Electric Operations</v>
          </cell>
          <cell r="G1428" t="str">
            <v>Sub Station Operations</v>
          </cell>
          <cell r="H1428" t="str">
            <v>120</v>
          </cell>
          <cell r="I1428" t="str">
            <v>CI</v>
          </cell>
          <cell r="J1428">
            <v>683.2</v>
          </cell>
        </row>
        <row r="1429">
          <cell r="A1429" t="str">
            <v>CAP</v>
          </cell>
          <cell r="B1429" t="str">
            <v>Tzimorangas,John G</v>
          </cell>
          <cell r="C1429">
            <v>16740</v>
          </cell>
          <cell r="D1429" t="str">
            <v>16740</v>
          </cell>
          <cell r="E1429" t="str">
            <v>Station Operations/Station Construction Distribution NS</v>
          </cell>
          <cell r="F1429" t="str">
            <v>Electric Operations</v>
          </cell>
          <cell r="G1429" t="str">
            <v>Sub Station Operations</v>
          </cell>
          <cell r="H1429" t="str">
            <v>120</v>
          </cell>
          <cell r="I1429" t="str">
            <v>CI</v>
          </cell>
          <cell r="K1429">
            <v>3496834.76</v>
          </cell>
        </row>
        <row r="1430">
          <cell r="A1430" t="str">
            <v>CAP</v>
          </cell>
          <cell r="B1430" t="str">
            <v>Tzimorangas,John G</v>
          </cell>
          <cell r="C1430">
            <v>16740</v>
          </cell>
          <cell r="D1430" t="str">
            <v>16740</v>
          </cell>
          <cell r="E1430" t="str">
            <v>Sub Station Operations</v>
          </cell>
          <cell r="F1430" t="str">
            <v>Electric Operations</v>
          </cell>
          <cell r="G1430" t="str">
            <v>Sub Station Operations</v>
          </cell>
          <cell r="H1430" t="str">
            <v>120</v>
          </cell>
          <cell r="I1430" t="str">
            <v>CI</v>
          </cell>
          <cell r="L1430">
            <v>12425609.730000002</v>
          </cell>
          <cell r="M1430">
            <v>24504.42</v>
          </cell>
        </row>
        <row r="1431">
          <cell r="A1431" t="str">
            <v>CAP</v>
          </cell>
          <cell r="B1431" t="str">
            <v>Tzimorangas,John G</v>
          </cell>
          <cell r="C1431">
            <v>16740</v>
          </cell>
          <cell r="D1431" t="str">
            <v>16740</v>
          </cell>
          <cell r="E1431" t="str">
            <v>Customer Operations Mgr Yarm, Vineyard</v>
          </cell>
          <cell r="F1431" t="str">
            <v>Electric Operations</v>
          </cell>
          <cell r="G1431" t="str">
            <v>Sub Station Operations</v>
          </cell>
          <cell r="H1431" t="str">
            <v>120</v>
          </cell>
          <cell r="I1431" t="str">
            <v>CL</v>
          </cell>
          <cell r="J1431">
            <v>696.63</v>
          </cell>
        </row>
        <row r="1432">
          <cell r="A1432" t="str">
            <v>CAP</v>
          </cell>
          <cell r="B1432" t="str">
            <v>Tzimorangas,John G</v>
          </cell>
          <cell r="C1432">
            <v>16740</v>
          </cell>
          <cell r="D1432" t="str">
            <v>16740</v>
          </cell>
          <cell r="E1432" t="str">
            <v>Station Operations/Station Construction Distribution NS</v>
          </cell>
          <cell r="F1432" t="str">
            <v>Electric Operations</v>
          </cell>
          <cell r="G1432" t="str">
            <v>Sub Station Operations</v>
          </cell>
          <cell r="H1432" t="str">
            <v>120</v>
          </cell>
          <cell r="I1432" t="str">
            <v>CL</v>
          </cell>
          <cell r="K1432">
            <v>905164.86</v>
          </cell>
        </row>
        <row r="1433">
          <cell r="A1433" t="str">
            <v>CAP</v>
          </cell>
          <cell r="B1433" t="str">
            <v>Tzimorangas,John G</v>
          </cell>
          <cell r="C1433">
            <v>16740</v>
          </cell>
          <cell r="D1433" t="str">
            <v>16740</v>
          </cell>
          <cell r="E1433" t="str">
            <v>Sub Station Operations</v>
          </cell>
          <cell r="F1433" t="str">
            <v>Electric Operations</v>
          </cell>
          <cell r="G1433" t="str">
            <v>Sub Station Operations</v>
          </cell>
          <cell r="H1433" t="str">
            <v>120</v>
          </cell>
          <cell r="I1433" t="str">
            <v>CL</v>
          </cell>
          <cell r="L1433">
            <v>1197916.75</v>
          </cell>
          <cell r="M1433">
            <v>-32.01</v>
          </cell>
        </row>
        <row r="1434">
          <cell r="A1434" t="str">
            <v>CAP</v>
          </cell>
          <cell r="B1434" t="str">
            <v>Tzimorangas,John G</v>
          </cell>
          <cell r="C1434">
            <v>16740</v>
          </cell>
          <cell r="D1434" t="str">
            <v>16740</v>
          </cell>
          <cell r="E1434" t="str">
            <v>Station Operations/Station Construction Distribution NS</v>
          </cell>
          <cell r="F1434" t="str">
            <v>Electric Operations</v>
          </cell>
          <cell r="G1434" t="str">
            <v>Sub Station Operations</v>
          </cell>
          <cell r="H1434" t="str">
            <v>120</v>
          </cell>
          <cell r="I1434" t="str">
            <v>CM</v>
          </cell>
          <cell r="K1434">
            <v>248958.21</v>
          </cell>
        </row>
        <row r="1435">
          <cell r="A1435" t="str">
            <v>CAP</v>
          </cell>
          <cell r="B1435" t="str">
            <v>Tzimorangas,John G</v>
          </cell>
          <cell r="C1435">
            <v>16740</v>
          </cell>
          <cell r="D1435" t="str">
            <v>16740</v>
          </cell>
          <cell r="E1435" t="str">
            <v>Sub Station Operations</v>
          </cell>
          <cell r="F1435" t="str">
            <v>Electric Operations</v>
          </cell>
          <cell r="G1435" t="str">
            <v>Sub Station Operations</v>
          </cell>
          <cell r="H1435" t="str">
            <v>120</v>
          </cell>
          <cell r="I1435" t="str">
            <v>CM</v>
          </cell>
          <cell r="L1435">
            <v>551168.23</v>
          </cell>
          <cell r="M1435">
            <v>2752.94</v>
          </cell>
        </row>
        <row r="1436">
          <cell r="A1436" t="str">
            <v>CAP</v>
          </cell>
          <cell r="B1436" t="str">
            <v>Tzimorangas,John G</v>
          </cell>
          <cell r="C1436">
            <v>16740</v>
          </cell>
          <cell r="D1436" t="str">
            <v>16740</v>
          </cell>
          <cell r="E1436" t="str">
            <v>Station Operations/Station Construction Distribution NS</v>
          </cell>
          <cell r="F1436" t="str">
            <v>Electric Operations</v>
          </cell>
          <cell r="G1436" t="str">
            <v>Sub Station Operations</v>
          </cell>
          <cell r="H1436" t="str">
            <v>120</v>
          </cell>
          <cell r="I1436" t="str">
            <v>CO</v>
          </cell>
          <cell r="K1436">
            <v>-538.69000000000005</v>
          </cell>
        </row>
        <row r="1437">
          <cell r="A1437" t="str">
            <v>CAP</v>
          </cell>
          <cell r="B1437" t="str">
            <v>Tzimorangas,John G</v>
          </cell>
          <cell r="C1437">
            <v>16740</v>
          </cell>
          <cell r="D1437" t="str">
            <v>16740</v>
          </cell>
          <cell r="E1437" t="str">
            <v>Sub Station Operations</v>
          </cell>
          <cell r="F1437" t="str">
            <v>Electric Operations</v>
          </cell>
          <cell r="G1437" t="str">
            <v>Sub Station Operations</v>
          </cell>
          <cell r="H1437" t="str">
            <v>120</v>
          </cell>
          <cell r="I1437" t="str">
            <v>CO</v>
          </cell>
          <cell r="L1437">
            <v>196004.59</v>
          </cell>
        </row>
        <row r="1438">
          <cell r="A1438" t="str">
            <v>CAP</v>
          </cell>
          <cell r="B1438" t="str">
            <v>Tzimorangas,John G</v>
          </cell>
          <cell r="C1438">
            <v>16740</v>
          </cell>
          <cell r="D1438" t="str">
            <v>16740</v>
          </cell>
          <cell r="E1438" t="str">
            <v>Customer Operations Mgr Yarm, Vineyard</v>
          </cell>
          <cell r="F1438" t="str">
            <v>Electric Operations</v>
          </cell>
          <cell r="G1438" t="str">
            <v>Sub Station Operations</v>
          </cell>
          <cell r="H1438" t="str">
            <v>120</v>
          </cell>
          <cell r="I1438" t="str">
            <v>CT</v>
          </cell>
          <cell r="J1438">
            <v>425.77</v>
          </cell>
        </row>
        <row r="1439">
          <cell r="A1439" t="str">
            <v>CAP</v>
          </cell>
          <cell r="B1439" t="str">
            <v>Tzimorangas,John G</v>
          </cell>
          <cell r="C1439">
            <v>16740</v>
          </cell>
          <cell r="D1439" t="str">
            <v>16740</v>
          </cell>
          <cell r="E1439" t="str">
            <v>Station Operations/Station Construction Distribution NS</v>
          </cell>
          <cell r="F1439" t="str">
            <v>Electric Operations</v>
          </cell>
          <cell r="G1439" t="str">
            <v>Sub Station Operations</v>
          </cell>
          <cell r="H1439" t="str">
            <v>120</v>
          </cell>
          <cell r="I1439" t="str">
            <v>CT</v>
          </cell>
          <cell r="K1439">
            <v>553120.14</v>
          </cell>
        </row>
        <row r="1440">
          <cell r="A1440" t="str">
            <v>CAP</v>
          </cell>
          <cell r="B1440" t="str">
            <v>Tzimorangas,John G</v>
          </cell>
          <cell r="C1440">
            <v>16740</v>
          </cell>
          <cell r="D1440" t="str">
            <v>16740</v>
          </cell>
          <cell r="E1440" t="str">
            <v>Sub Station Operations</v>
          </cell>
          <cell r="F1440" t="str">
            <v>Electric Operations</v>
          </cell>
          <cell r="G1440" t="str">
            <v>Sub Station Operations</v>
          </cell>
          <cell r="H1440" t="str">
            <v>120</v>
          </cell>
          <cell r="I1440" t="str">
            <v>CT</v>
          </cell>
          <cell r="L1440">
            <v>654918.86</v>
          </cell>
        </row>
        <row r="1441">
          <cell r="A1441" t="str">
            <v>O&amp;M</v>
          </cell>
          <cell r="B1441" t="str">
            <v>Tzimorangas,John G</v>
          </cell>
          <cell r="C1441">
            <v>16740</v>
          </cell>
          <cell r="D1441" t="str">
            <v>16740</v>
          </cell>
          <cell r="E1441" t="str">
            <v>Customer Operations Mgr Yarm, Vineyard</v>
          </cell>
          <cell r="F1441" t="str">
            <v>Electric Operations</v>
          </cell>
          <cell r="G1441" t="str">
            <v>Sub Station Operations</v>
          </cell>
          <cell r="H1441" t="str">
            <v>120</v>
          </cell>
          <cell r="I1441" t="str">
            <v>IT</v>
          </cell>
          <cell r="J1441">
            <v>19.46</v>
          </cell>
        </row>
        <row r="1442">
          <cell r="A1442" t="str">
            <v>O&amp;M</v>
          </cell>
          <cell r="B1442" t="str">
            <v>Tzimorangas,John G</v>
          </cell>
          <cell r="C1442">
            <v>16740</v>
          </cell>
          <cell r="D1442" t="str">
            <v>16740</v>
          </cell>
          <cell r="E1442" t="str">
            <v>Station Operations/Station Construction Distribution NS</v>
          </cell>
          <cell r="F1442" t="str">
            <v>Electric Operations</v>
          </cell>
          <cell r="G1442" t="str">
            <v>Sub Station Operations</v>
          </cell>
          <cell r="H1442" t="str">
            <v>120</v>
          </cell>
          <cell r="I1442" t="str">
            <v>IT</v>
          </cell>
          <cell r="K1442">
            <v>25881.119999999999</v>
          </cell>
        </row>
        <row r="1443">
          <cell r="A1443" t="str">
            <v>O&amp;M</v>
          </cell>
          <cell r="B1443" t="str">
            <v>Tzimorangas,John G</v>
          </cell>
          <cell r="C1443">
            <v>16740</v>
          </cell>
          <cell r="D1443" t="str">
            <v>16740</v>
          </cell>
          <cell r="E1443" t="str">
            <v>Sub Station Operations</v>
          </cell>
          <cell r="F1443" t="str">
            <v>Electric Operations</v>
          </cell>
          <cell r="G1443" t="str">
            <v>Sub Station Operations</v>
          </cell>
          <cell r="H1443" t="str">
            <v>120</v>
          </cell>
          <cell r="I1443" t="str">
            <v>IT</v>
          </cell>
          <cell r="L1443">
            <v>164617.62</v>
          </cell>
        </row>
        <row r="1444">
          <cell r="A1444" t="str">
            <v>O&amp;M</v>
          </cell>
          <cell r="B1444" t="str">
            <v>Tzimorangas,John G</v>
          </cell>
          <cell r="C1444">
            <v>16740</v>
          </cell>
          <cell r="D1444" t="str">
            <v>16740</v>
          </cell>
          <cell r="E1444" t="str">
            <v>Customer Operations Mgr Yarm, Vineyard</v>
          </cell>
          <cell r="F1444" t="str">
            <v>Electric Operations</v>
          </cell>
          <cell r="G1444" t="str">
            <v>Sub Station Operations</v>
          </cell>
          <cell r="H1444" t="str">
            <v>120</v>
          </cell>
          <cell r="I1444" t="str">
            <v>LT</v>
          </cell>
          <cell r="J1444">
            <v>2371.63</v>
          </cell>
        </row>
        <row r="1445">
          <cell r="A1445" t="str">
            <v>O&amp;M</v>
          </cell>
          <cell r="B1445" t="str">
            <v>Tzimorangas,John G</v>
          </cell>
          <cell r="C1445">
            <v>16740</v>
          </cell>
          <cell r="D1445" t="str">
            <v>16740</v>
          </cell>
          <cell r="E1445" t="str">
            <v>Station Operations/Station Construction Distribution NS</v>
          </cell>
          <cell r="F1445" t="str">
            <v>Electric Operations</v>
          </cell>
          <cell r="G1445" t="str">
            <v>Sub Station Operations</v>
          </cell>
          <cell r="H1445" t="str">
            <v>120</v>
          </cell>
          <cell r="I1445" t="str">
            <v>LT</v>
          </cell>
          <cell r="K1445">
            <v>215238.73</v>
          </cell>
        </row>
        <row r="1446">
          <cell r="A1446" t="str">
            <v>O&amp;M</v>
          </cell>
          <cell r="B1446" t="str">
            <v>Tzimorangas,John G</v>
          </cell>
          <cell r="C1446">
            <v>16740</v>
          </cell>
          <cell r="D1446" t="str">
            <v>16740</v>
          </cell>
          <cell r="E1446" t="str">
            <v>Sub Station Operations</v>
          </cell>
          <cell r="F1446" t="str">
            <v>Electric Operations</v>
          </cell>
          <cell r="G1446" t="str">
            <v>Sub Station Operations</v>
          </cell>
          <cell r="H1446" t="str">
            <v>120</v>
          </cell>
          <cell r="I1446" t="str">
            <v>LT</v>
          </cell>
          <cell r="L1446">
            <v>265083.18</v>
          </cell>
        </row>
        <row r="1447">
          <cell r="A1447" t="str">
            <v>O&amp;M</v>
          </cell>
          <cell r="B1447" t="str">
            <v>Tzimorangas,John G</v>
          </cell>
          <cell r="C1447">
            <v>16740</v>
          </cell>
          <cell r="D1447" t="str">
            <v>16740</v>
          </cell>
          <cell r="E1447" t="str">
            <v>Sub Station Operations</v>
          </cell>
          <cell r="F1447" t="str">
            <v>Electric Operations</v>
          </cell>
          <cell r="G1447" t="str">
            <v>Sub Station Operations</v>
          </cell>
          <cell r="H1447" t="str">
            <v>120</v>
          </cell>
          <cell r="I1447" t="str">
            <v>MT</v>
          </cell>
          <cell r="L1447">
            <v>1762.95</v>
          </cell>
        </row>
        <row r="1448">
          <cell r="A1448" t="str">
            <v>O&amp;M</v>
          </cell>
          <cell r="B1448" t="str">
            <v>Tzimorangas,John G</v>
          </cell>
          <cell r="C1448">
            <v>16740</v>
          </cell>
          <cell r="D1448" t="str">
            <v>16740</v>
          </cell>
          <cell r="E1448" t="str">
            <v>Station Operations/Station Construction Distribution NS</v>
          </cell>
          <cell r="F1448" t="str">
            <v>Electric Operations</v>
          </cell>
          <cell r="G1448" t="str">
            <v>Sub Station Operations</v>
          </cell>
          <cell r="H1448" t="str">
            <v>120</v>
          </cell>
          <cell r="I1448" t="str">
            <v>OT</v>
          </cell>
          <cell r="K1448">
            <v>156071.78</v>
          </cell>
        </row>
        <row r="1449">
          <cell r="A1449" t="str">
            <v>O&amp;M</v>
          </cell>
          <cell r="B1449" t="str">
            <v>Tzimorangas,John G</v>
          </cell>
          <cell r="C1449">
            <v>16740</v>
          </cell>
          <cell r="D1449" t="str">
            <v>16740</v>
          </cell>
          <cell r="E1449" t="str">
            <v>Sub Station Operations</v>
          </cell>
          <cell r="F1449" t="str">
            <v>Electric Operations</v>
          </cell>
          <cell r="G1449" t="str">
            <v>Sub Station Operations</v>
          </cell>
          <cell r="H1449" t="str">
            <v>120</v>
          </cell>
          <cell r="I1449" t="str">
            <v>OT</v>
          </cell>
          <cell r="L1449">
            <v>63040.09</v>
          </cell>
        </row>
        <row r="1450">
          <cell r="A1450" t="str">
            <v>O&amp;M</v>
          </cell>
          <cell r="B1450" t="str">
            <v>Tzimorangas,John G</v>
          </cell>
          <cell r="C1450">
            <v>16740</v>
          </cell>
          <cell r="D1450" t="str">
            <v>16740</v>
          </cell>
          <cell r="E1450" t="str">
            <v>Customer Operations Mgr Yarm, Vineyard</v>
          </cell>
          <cell r="F1450" t="str">
            <v>Electric Operations</v>
          </cell>
          <cell r="G1450" t="str">
            <v>Sub Station Operations</v>
          </cell>
          <cell r="H1450" t="str">
            <v>120</v>
          </cell>
          <cell r="I1450" t="str">
            <v>TT</v>
          </cell>
          <cell r="J1450">
            <v>426.56</v>
          </cell>
          <cell r="M1450">
            <v>381.7</v>
          </cell>
        </row>
        <row r="1451">
          <cell r="A1451" t="str">
            <v>O&amp;M</v>
          </cell>
          <cell r="B1451" t="str">
            <v>Tzimorangas,John G</v>
          </cell>
          <cell r="C1451">
            <v>16740</v>
          </cell>
          <cell r="D1451" t="str">
            <v>16740</v>
          </cell>
          <cell r="E1451" t="str">
            <v>Station Operations/Station Construction Distribution NS</v>
          </cell>
          <cell r="F1451" t="str">
            <v>Electric Operations</v>
          </cell>
          <cell r="G1451" t="str">
            <v>Sub Station Operations</v>
          </cell>
          <cell r="H1451" t="str">
            <v>120</v>
          </cell>
          <cell r="I1451" t="str">
            <v>TT</v>
          </cell>
          <cell r="K1451">
            <v>6678.35</v>
          </cell>
        </row>
        <row r="1452">
          <cell r="A1452" t="str">
            <v>O&amp;M</v>
          </cell>
          <cell r="B1452" t="str">
            <v>Tzimorangas,John G</v>
          </cell>
          <cell r="C1452">
            <v>16740</v>
          </cell>
          <cell r="D1452" t="str">
            <v>16740</v>
          </cell>
          <cell r="E1452" t="str">
            <v>Sub Station Operations</v>
          </cell>
          <cell r="F1452" t="str">
            <v>Electric Operations</v>
          </cell>
          <cell r="G1452" t="str">
            <v>Sub Station Operations</v>
          </cell>
          <cell r="H1452" t="str">
            <v>120</v>
          </cell>
          <cell r="I1452" t="str">
            <v>TT</v>
          </cell>
          <cell r="L1452">
            <v>5132.66</v>
          </cell>
        </row>
        <row r="1453">
          <cell r="A1453" t="str">
            <v>O&amp;M</v>
          </cell>
          <cell r="B1453" t="str">
            <v>Sullivan,Stephen T</v>
          </cell>
          <cell r="C1453">
            <v>16745</v>
          </cell>
          <cell r="D1453" t="str">
            <v>16745</v>
          </cell>
          <cell r="E1453" t="str">
            <v>Customer Operations Vineyard/VH</v>
          </cell>
          <cell r="F1453" t="str">
            <v>Electric Operations</v>
          </cell>
          <cell r="G1453" t="str">
            <v>Elect Maint &amp; Constr Southern Div</v>
          </cell>
          <cell r="H1453" t="str">
            <v>120</v>
          </cell>
          <cell r="I1453" t="str">
            <v>BT</v>
          </cell>
          <cell r="J1453">
            <v>138355.57</v>
          </cell>
          <cell r="K1453">
            <v>39053.980000000003</v>
          </cell>
        </row>
        <row r="1454">
          <cell r="A1454" t="str">
            <v>O&amp;M</v>
          </cell>
          <cell r="B1454" t="str">
            <v>Sullivan,Stephen T</v>
          </cell>
          <cell r="C1454">
            <v>16745</v>
          </cell>
          <cell r="D1454" t="str">
            <v>16745</v>
          </cell>
          <cell r="E1454" t="str">
            <v>Elect Maint &amp; Constr Southern Div</v>
          </cell>
          <cell r="F1454" t="str">
            <v>Electric Operations</v>
          </cell>
          <cell r="G1454" t="str">
            <v>Elect Maint &amp; Constr Southern Div</v>
          </cell>
          <cell r="H1454" t="str">
            <v>120</v>
          </cell>
          <cell r="I1454" t="str">
            <v>BT</v>
          </cell>
          <cell r="L1454">
            <v>579.12</v>
          </cell>
        </row>
        <row r="1455">
          <cell r="A1455" t="str">
            <v>CAP</v>
          </cell>
          <cell r="B1455" t="str">
            <v>Sullivan,Stephen T</v>
          </cell>
          <cell r="C1455">
            <v>16745</v>
          </cell>
          <cell r="D1455" t="str">
            <v>16745</v>
          </cell>
          <cell r="E1455" t="str">
            <v>Customer Operations Vineyard/VH</v>
          </cell>
          <cell r="F1455" t="str">
            <v>Electric Operations</v>
          </cell>
          <cell r="G1455" t="str">
            <v>Elect Maint &amp; Constr Southern Div</v>
          </cell>
          <cell r="H1455" t="str">
            <v>120</v>
          </cell>
          <cell r="I1455" t="str">
            <v>CB</v>
          </cell>
          <cell r="J1455">
            <v>-852.61</v>
          </cell>
          <cell r="M1455">
            <v>514836.62</v>
          </cell>
        </row>
        <row r="1456">
          <cell r="A1456" t="str">
            <v>CAP</v>
          </cell>
          <cell r="B1456" t="str">
            <v>Sullivan,Stephen T</v>
          </cell>
          <cell r="C1456">
            <v>16745</v>
          </cell>
          <cell r="D1456" t="str">
            <v>16745</v>
          </cell>
          <cell r="E1456" t="str">
            <v>Distribution Operations Vineyard/VH</v>
          </cell>
          <cell r="F1456" t="str">
            <v>Electric Operations</v>
          </cell>
          <cell r="G1456" t="str">
            <v>Elect Maint &amp; Constr Southern Div</v>
          </cell>
          <cell r="H1456" t="str">
            <v>120</v>
          </cell>
          <cell r="I1456" t="str">
            <v>CB</v>
          </cell>
          <cell r="K1456">
            <v>26957.67</v>
          </cell>
          <cell r="M1456">
            <v>918.46</v>
          </cell>
        </row>
        <row r="1457">
          <cell r="A1457" t="str">
            <v>CAP</v>
          </cell>
          <cell r="B1457" t="str">
            <v>Sullivan,Stephen T</v>
          </cell>
          <cell r="C1457">
            <v>16745</v>
          </cell>
          <cell r="D1457" t="str">
            <v>16745</v>
          </cell>
          <cell r="E1457" t="str">
            <v>Elect Maint &amp; Constr Southern Div</v>
          </cell>
          <cell r="F1457" t="str">
            <v>Electric Operations</v>
          </cell>
          <cell r="G1457" t="str">
            <v>Elect Maint &amp; Constr Southern Div</v>
          </cell>
          <cell r="H1457" t="str">
            <v>120</v>
          </cell>
          <cell r="I1457" t="str">
            <v>CB</v>
          </cell>
          <cell r="L1457">
            <v>1006.21</v>
          </cell>
          <cell r="M1457">
            <v>665122.61</v>
          </cell>
        </row>
        <row r="1458">
          <cell r="A1458" t="str">
            <v>CAP</v>
          </cell>
          <cell r="B1458" t="str">
            <v>Sullivan,Stephen T</v>
          </cell>
          <cell r="C1458">
            <v>16745</v>
          </cell>
          <cell r="D1458" t="str">
            <v>16745</v>
          </cell>
          <cell r="E1458" t="str">
            <v>Customer Operations Vineyard/VH</v>
          </cell>
          <cell r="F1458" t="str">
            <v>Electric Operations</v>
          </cell>
          <cell r="G1458" t="str">
            <v>Elect Maint &amp; Constr Southern Div</v>
          </cell>
          <cell r="H1458" t="str">
            <v>120</v>
          </cell>
          <cell r="I1458" t="str">
            <v>CI</v>
          </cell>
          <cell r="J1458">
            <v>618.12</v>
          </cell>
        </row>
        <row r="1459">
          <cell r="A1459" t="str">
            <v>CAP</v>
          </cell>
          <cell r="B1459" t="str">
            <v>Sullivan,Stephen T</v>
          </cell>
          <cell r="C1459">
            <v>16745</v>
          </cell>
          <cell r="D1459" t="str">
            <v>16745</v>
          </cell>
          <cell r="E1459" t="str">
            <v>Distribution Operations Vineyard/VH</v>
          </cell>
          <cell r="F1459" t="str">
            <v>Electric Operations</v>
          </cell>
          <cell r="G1459" t="str">
            <v>Elect Maint &amp; Constr Southern Div</v>
          </cell>
          <cell r="H1459" t="str">
            <v>120</v>
          </cell>
          <cell r="I1459" t="str">
            <v>CI</v>
          </cell>
          <cell r="K1459">
            <v>56607.72</v>
          </cell>
          <cell r="M1459">
            <v>1660.04</v>
          </cell>
        </row>
        <row r="1460">
          <cell r="A1460" t="str">
            <v>CAP</v>
          </cell>
          <cell r="B1460" t="str">
            <v>Sullivan,Stephen T</v>
          </cell>
          <cell r="C1460">
            <v>16745</v>
          </cell>
          <cell r="D1460" t="str">
            <v>16745</v>
          </cell>
          <cell r="E1460" t="str">
            <v>Elect Maint &amp; Constr Southern Div</v>
          </cell>
          <cell r="F1460" t="str">
            <v>Electric Operations</v>
          </cell>
          <cell r="G1460" t="str">
            <v>Elect Maint &amp; Constr Southern Div</v>
          </cell>
          <cell r="H1460" t="str">
            <v>120</v>
          </cell>
          <cell r="I1460" t="str">
            <v>CI</v>
          </cell>
          <cell r="L1460">
            <v>32236.48</v>
          </cell>
        </row>
        <row r="1461">
          <cell r="A1461" t="str">
            <v>CAP</v>
          </cell>
          <cell r="B1461" t="str">
            <v>Sullivan,Stephen T</v>
          </cell>
          <cell r="C1461">
            <v>16745</v>
          </cell>
          <cell r="D1461" t="str">
            <v>16745</v>
          </cell>
          <cell r="E1461" t="str">
            <v>Customer Operations Vineyard/VH</v>
          </cell>
          <cell r="F1461" t="str">
            <v>Electric Operations</v>
          </cell>
          <cell r="G1461" t="str">
            <v>Elect Maint &amp; Constr Southern Div</v>
          </cell>
          <cell r="H1461" t="str">
            <v>120</v>
          </cell>
          <cell r="I1461" t="str">
            <v>CL</v>
          </cell>
          <cell r="J1461">
            <v>-1938.69</v>
          </cell>
        </row>
        <row r="1462">
          <cell r="A1462" t="str">
            <v>CAP</v>
          </cell>
          <cell r="B1462" t="str">
            <v>Sullivan,Stephen T</v>
          </cell>
          <cell r="C1462">
            <v>16745</v>
          </cell>
          <cell r="D1462" t="str">
            <v>16745</v>
          </cell>
          <cell r="E1462" t="str">
            <v>Distribution Operations Vineyard/VH</v>
          </cell>
          <cell r="F1462" t="str">
            <v>Electric Operations</v>
          </cell>
          <cell r="G1462" t="str">
            <v>Elect Maint &amp; Constr Southern Div</v>
          </cell>
          <cell r="H1462" t="str">
            <v>120</v>
          </cell>
          <cell r="I1462" t="str">
            <v>CL</v>
          </cell>
          <cell r="K1462">
            <v>60698.43</v>
          </cell>
        </row>
        <row r="1463">
          <cell r="A1463" t="str">
            <v>CAP</v>
          </cell>
          <cell r="B1463" t="str">
            <v>Sullivan,Stephen T</v>
          </cell>
          <cell r="C1463">
            <v>16745</v>
          </cell>
          <cell r="D1463" t="str">
            <v>16745</v>
          </cell>
          <cell r="E1463" t="str">
            <v>Elect Maint &amp; Constr Southern Div</v>
          </cell>
          <cell r="F1463" t="str">
            <v>Electric Operations</v>
          </cell>
          <cell r="G1463" t="str">
            <v>Elect Maint &amp; Constr Southern Div</v>
          </cell>
          <cell r="H1463" t="str">
            <v>120</v>
          </cell>
          <cell r="I1463" t="str">
            <v>CL</v>
          </cell>
          <cell r="L1463">
            <v>2286.9499999999998</v>
          </cell>
        </row>
        <row r="1464">
          <cell r="A1464" t="str">
            <v>CAP</v>
          </cell>
          <cell r="B1464" t="str">
            <v>Sullivan,Stephen T</v>
          </cell>
          <cell r="C1464">
            <v>16745</v>
          </cell>
          <cell r="D1464" t="str">
            <v>16745</v>
          </cell>
          <cell r="E1464" t="str">
            <v>Elect Maint &amp; Constr Southern Div</v>
          </cell>
          <cell r="F1464" t="str">
            <v>Electric Operations</v>
          </cell>
          <cell r="G1464" t="str">
            <v>Elect Maint &amp; Constr Southern Div</v>
          </cell>
          <cell r="H1464" t="str">
            <v>120</v>
          </cell>
          <cell r="I1464" t="str">
            <v>CM</v>
          </cell>
        </row>
        <row r="1465">
          <cell r="A1465" t="str">
            <v>CAP</v>
          </cell>
          <cell r="B1465" t="str">
            <v>Sullivan,Stephen T</v>
          </cell>
          <cell r="C1465">
            <v>16745</v>
          </cell>
          <cell r="D1465" t="str">
            <v>16745</v>
          </cell>
          <cell r="E1465" t="str">
            <v>Distribution Operations Vineyard/VH</v>
          </cell>
          <cell r="F1465" t="str">
            <v>Electric Operations</v>
          </cell>
          <cell r="G1465" t="str">
            <v>Elect Maint &amp; Constr Southern Div</v>
          </cell>
          <cell r="H1465" t="str">
            <v>120</v>
          </cell>
          <cell r="I1465" t="str">
            <v>CO</v>
          </cell>
          <cell r="K1465">
            <v>-200</v>
          </cell>
        </row>
        <row r="1466">
          <cell r="A1466" t="str">
            <v>CAP</v>
          </cell>
          <cell r="B1466" t="str">
            <v>Sullivan,Stephen T</v>
          </cell>
          <cell r="C1466">
            <v>16745</v>
          </cell>
          <cell r="D1466" t="str">
            <v>16745</v>
          </cell>
          <cell r="E1466" t="str">
            <v>Elect Maint &amp; Constr Southern Div</v>
          </cell>
          <cell r="F1466" t="str">
            <v>Electric Operations</v>
          </cell>
          <cell r="G1466" t="str">
            <v>Elect Maint &amp; Constr Southern Div</v>
          </cell>
          <cell r="H1466" t="str">
            <v>120</v>
          </cell>
          <cell r="I1466" t="str">
            <v>CO</v>
          </cell>
          <cell r="L1466">
            <v>-93651.63</v>
          </cell>
        </row>
        <row r="1467">
          <cell r="A1467" t="str">
            <v>CAP</v>
          </cell>
          <cell r="B1467" t="str">
            <v>Sullivan,Stephen T</v>
          </cell>
          <cell r="C1467">
            <v>16745</v>
          </cell>
          <cell r="D1467" t="str">
            <v>16745</v>
          </cell>
          <cell r="E1467" t="str">
            <v>Customer Operations Vineyard/VH</v>
          </cell>
          <cell r="F1467" t="str">
            <v>Electric Operations</v>
          </cell>
          <cell r="G1467" t="str">
            <v>Elect Maint &amp; Constr Southern Div</v>
          </cell>
          <cell r="H1467" t="str">
            <v>120</v>
          </cell>
          <cell r="I1467" t="str">
            <v>CT</v>
          </cell>
          <cell r="J1467">
            <v>-106.2</v>
          </cell>
        </row>
        <row r="1468">
          <cell r="A1468" t="str">
            <v>CAP</v>
          </cell>
          <cell r="B1468" t="str">
            <v>Sullivan,Stephen T</v>
          </cell>
          <cell r="C1468">
            <v>16745</v>
          </cell>
          <cell r="D1468" t="str">
            <v>16745</v>
          </cell>
          <cell r="E1468" t="str">
            <v>Distribution Operations Vineyard/VH</v>
          </cell>
          <cell r="F1468" t="str">
            <v>Electric Operations</v>
          </cell>
          <cell r="G1468" t="str">
            <v>Elect Maint &amp; Constr Southern Div</v>
          </cell>
          <cell r="H1468" t="str">
            <v>120</v>
          </cell>
          <cell r="I1468" t="str">
            <v>CT</v>
          </cell>
          <cell r="K1468">
            <v>6065.94</v>
          </cell>
        </row>
        <row r="1469">
          <cell r="A1469" t="str">
            <v>CAP</v>
          </cell>
          <cell r="B1469" t="str">
            <v>Sullivan,Stephen T</v>
          </cell>
          <cell r="C1469">
            <v>16745</v>
          </cell>
          <cell r="D1469" t="str">
            <v>16745</v>
          </cell>
          <cell r="E1469" t="str">
            <v>Elect Maint &amp; Constr Southern Div</v>
          </cell>
          <cell r="F1469" t="str">
            <v>Electric Operations</v>
          </cell>
          <cell r="G1469" t="str">
            <v>Elect Maint &amp; Constr Southern Div</v>
          </cell>
          <cell r="H1469" t="str">
            <v>120</v>
          </cell>
          <cell r="I1469" t="str">
            <v>CT</v>
          </cell>
          <cell r="L1469">
            <v>766.94</v>
          </cell>
          <cell r="M1469">
            <v>-1107453.75</v>
          </cell>
        </row>
        <row r="1470">
          <cell r="A1470" t="str">
            <v>O&amp;M</v>
          </cell>
          <cell r="B1470" t="str">
            <v>Sullivan,Stephen T</v>
          </cell>
          <cell r="C1470">
            <v>16745</v>
          </cell>
          <cell r="D1470" t="str">
            <v>16745</v>
          </cell>
          <cell r="E1470" t="str">
            <v>Customer Operations Vineyard/VH</v>
          </cell>
          <cell r="F1470" t="str">
            <v>Electric Operations</v>
          </cell>
          <cell r="G1470" t="str">
            <v>Elect Maint &amp; Constr Southern Div</v>
          </cell>
          <cell r="H1470" t="str">
            <v>120</v>
          </cell>
          <cell r="I1470" t="str">
            <v>IT</v>
          </cell>
          <cell r="J1470">
            <v>22939.98</v>
          </cell>
          <cell r="K1470">
            <v>29597.82</v>
          </cell>
        </row>
        <row r="1471">
          <cell r="A1471" t="str">
            <v>O&amp;M</v>
          </cell>
          <cell r="B1471" t="str">
            <v>Sullivan,Stephen T</v>
          </cell>
          <cell r="C1471">
            <v>16745</v>
          </cell>
          <cell r="D1471" t="str">
            <v>16745</v>
          </cell>
          <cell r="E1471" t="str">
            <v>Elect Maint &amp; Constr Southern Div</v>
          </cell>
          <cell r="F1471" t="str">
            <v>Electric Operations</v>
          </cell>
          <cell r="G1471" t="str">
            <v>Elect Maint &amp; Constr Southern Div</v>
          </cell>
          <cell r="H1471" t="str">
            <v>120</v>
          </cell>
          <cell r="I1471" t="str">
            <v>IT</v>
          </cell>
          <cell r="L1471">
            <v>17545.349999999999</v>
          </cell>
        </row>
        <row r="1472">
          <cell r="A1472" t="str">
            <v>O&amp;M</v>
          </cell>
          <cell r="B1472" t="str">
            <v>Sullivan,Stephen T</v>
          </cell>
          <cell r="C1472">
            <v>16745</v>
          </cell>
          <cell r="D1472" t="str">
            <v>16745</v>
          </cell>
          <cell r="E1472" t="str">
            <v>Customer Operations Vineyard/VH</v>
          </cell>
          <cell r="F1472" t="str">
            <v>Electric Operations</v>
          </cell>
          <cell r="G1472" t="str">
            <v>Elect Maint &amp; Constr Southern Div</v>
          </cell>
          <cell r="H1472" t="str">
            <v>120</v>
          </cell>
          <cell r="I1472" t="str">
            <v>LT</v>
          </cell>
          <cell r="J1472">
            <v>405450.42</v>
          </cell>
          <cell r="K1472">
            <v>112498.92</v>
          </cell>
        </row>
        <row r="1473">
          <cell r="A1473" t="str">
            <v>O&amp;M</v>
          </cell>
          <cell r="B1473" t="str">
            <v>Sullivan,Stephen T</v>
          </cell>
          <cell r="C1473">
            <v>16745</v>
          </cell>
          <cell r="D1473" t="str">
            <v>16745</v>
          </cell>
          <cell r="E1473" t="str">
            <v>Elect Maint &amp; Constr Southern Div</v>
          </cell>
          <cell r="F1473" t="str">
            <v>Electric Operations</v>
          </cell>
          <cell r="G1473" t="str">
            <v>Elect Maint &amp; Constr Southern Div</v>
          </cell>
          <cell r="H1473" t="str">
            <v>120</v>
          </cell>
          <cell r="I1473" t="str">
            <v>LT</v>
          </cell>
          <cell r="L1473">
            <v>1381.32</v>
          </cell>
        </row>
        <row r="1474">
          <cell r="A1474" t="str">
            <v>O&amp;M</v>
          </cell>
          <cell r="B1474" t="str">
            <v>Sullivan,Stephen T</v>
          </cell>
          <cell r="C1474">
            <v>16745</v>
          </cell>
          <cell r="D1474" t="str">
            <v>16745</v>
          </cell>
          <cell r="E1474" t="str">
            <v>Customer Operations Vineyard/VH</v>
          </cell>
          <cell r="F1474" t="str">
            <v>Electric Operations</v>
          </cell>
          <cell r="G1474" t="str">
            <v>Elect Maint &amp; Constr Southern Div</v>
          </cell>
          <cell r="H1474" t="str">
            <v>120</v>
          </cell>
          <cell r="I1474" t="str">
            <v>MT</v>
          </cell>
          <cell r="K1474">
            <v>186.13</v>
          </cell>
        </row>
        <row r="1475">
          <cell r="A1475" t="str">
            <v>O&amp;M</v>
          </cell>
          <cell r="B1475" t="str">
            <v>Sullivan,Stephen T</v>
          </cell>
          <cell r="C1475">
            <v>16745</v>
          </cell>
          <cell r="D1475" t="str">
            <v>16745</v>
          </cell>
          <cell r="E1475" t="str">
            <v>Elect Maint &amp; Constr Southern Div</v>
          </cell>
          <cell r="F1475" t="str">
            <v>Electric Operations</v>
          </cell>
          <cell r="G1475" t="str">
            <v>Elect Maint &amp; Constr Southern Div</v>
          </cell>
          <cell r="H1475" t="str">
            <v>120</v>
          </cell>
          <cell r="I1475" t="str">
            <v>MT</v>
          </cell>
          <cell r="L1475">
            <v>39.36</v>
          </cell>
        </row>
        <row r="1476">
          <cell r="A1476" t="str">
            <v>O&amp;M</v>
          </cell>
          <cell r="B1476" t="str">
            <v>Sullivan,Stephen T</v>
          </cell>
          <cell r="C1476">
            <v>16745</v>
          </cell>
          <cell r="D1476" t="str">
            <v>16745</v>
          </cell>
          <cell r="E1476" t="str">
            <v>Customer Operations Vineyard/VH</v>
          </cell>
          <cell r="F1476" t="str">
            <v>Electric Operations</v>
          </cell>
          <cell r="G1476" t="str">
            <v>Elect Maint &amp; Constr Southern Div</v>
          </cell>
          <cell r="H1476" t="str">
            <v>120</v>
          </cell>
          <cell r="I1476" t="str">
            <v>OT</v>
          </cell>
          <cell r="J1476">
            <v>23877.79</v>
          </cell>
          <cell r="K1476">
            <v>-47452.959999999999</v>
          </cell>
        </row>
        <row r="1477">
          <cell r="A1477" t="str">
            <v>O&amp;M</v>
          </cell>
          <cell r="B1477" t="str">
            <v>Sullivan,Stephen T</v>
          </cell>
          <cell r="C1477">
            <v>16745</v>
          </cell>
          <cell r="D1477" t="str">
            <v>16745</v>
          </cell>
          <cell r="E1477" t="str">
            <v>Elect Maint &amp; Constr Southern Div</v>
          </cell>
          <cell r="F1477" t="str">
            <v>Electric Operations</v>
          </cell>
          <cell r="G1477" t="str">
            <v>Elect Maint &amp; Constr Southern Div</v>
          </cell>
          <cell r="H1477" t="str">
            <v>120</v>
          </cell>
          <cell r="I1477" t="str">
            <v>OT</v>
          </cell>
          <cell r="L1477">
            <v>-120150.33</v>
          </cell>
        </row>
        <row r="1478">
          <cell r="A1478" t="str">
            <v>O&amp;M</v>
          </cell>
          <cell r="B1478" t="str">
            <v>Sullivan,Stephen T</v>
          </cell>
          <cell r="C1478">
            <v>16745</v>
          </cell>
          <cell r="D1478" t="str">
            <v>16745</v>
          </cell>
          <cell r="E1478" t="str">
            <v>Customer Operations Vineyard/VH</v>
          </cell>
          <cell r="F1478" t="str">
            <v>Electric Operations</v>
          </cell>
          <cell r="G1478" t="str">
            <v>Elect Maint &amp; Constr Southern Div</v>
          </cell>
          <cell r="H1478" t="str">
            <v>120</v>
          </cell>
          <cell r="I1478" t="str">
            <v>TT</v>
          </cell>
          <cell r="J1478">
            <v>39402.720000000001</v>
          </cell>
          <cell r="K1478">
            <v>23479.42</v>
          </cell>
        </row>
        <row r="1479">
          <cell r="A1479" t="str">
            <v>O&amp;M</v>
          </cell>
          <cell r="B1479" t="str">
            <v>Sullivan,Stephen T</v>
          </cell>
          <cell r="C1479">
            <v>16745</v>
          </cell>
          <cell r="D1479" t="str">
            <v>16745</v>
          </cell>
          <cell r="E1479" t="str">
            <v>Elect Maint &amp; Constr Southern Div</v>
          </cell>
          <cell r="F1479" t="str">
            <v>Electric Operations</v>
          </cell>
          <cell r="G1479" t="str">
            <v>Elect Maint &amp; Constr Southern Div</v>
          </cell>
          <cell r="H1479" t="str">
            <v>120</v>
          </cell>
          <cell r="I1479" t="str">
            <v>TT</v>
          </cell>
          <cell r="L1479">
            <v>551.09</v>
          </cell>
        </row>
        <row r="1480">
          <cell r="A1480" t="str">
            <v>O&amp;M</v>
          </cell>
          <cell r="C1480">
            <v>16750</v>
          </cell>
          <cell r="D1480" t="str">
            <v>16750</v>
          </cell>
          <cell r="E1480" t="str">
            <v>Customer Ops Mgr Plymouth</v>
          </cell>
          <cell r="H1480" t="str">
            <v>120</v>
          </cell>
          <cell r="I1480" t="str">
            <v>BT</v>
          </cell>
          <cell r="K1480">
            <v>41.4</v>
          </cell>
        </row>
        <row r="1481">
          <cell r="A1481" t="str">
            <v>CAP</v>
          </cell>
          <cell r="C1481">
            <v>16750</v>
          </cell>
          <cell r="D1481" t="str">
            <v>16750</v>
          </cell>
          <cell r="E1481" t="str">
            <v>Customer Ops Mgr Plymouth</v>
          </cell>
          <cell r="H1481" t="str">
            <v>120</v>
          </cell>
          <cell r="I1481" t="str">
            <v>CB</v>
          </cell>
          <cell r="J1481">
            <v>75.92</v>
          </cell>
          <cell r="K1481">
            <v>204.22</v>
          </cell>
        </row>
        <row r="1482">
          <cell r="A1482" t="str">
            <v>CAP</v>
          </cell>
          <cell r="C1482">
            <v>16750</v>
          </cell>
          <cell r="D1482" t="str">
            <v>16750</v>
          </cell>
          <cell r="E1482" t="str">
            <v>Customer Ops Mgr Plymouth</v>
          </cell>
          <cell r="H1482" t="str">
            <v>120</v>
          </cell>
          <cell r="I1482" t="str">
            <v>CI</v>
          </cell>
          <cell r="J1482">
            <v>524.86</v>
          </cell>
          <cell r="M1482">
            <v>866210</v>
          </cell>
        </row>
        <row r="1483">
          <cell r="A1483" t="str">
            <v>CAP</v>
          </cell>
          <cell r="C1483">
            <v>16750</v>
          </cell>
          <cell r="D1483" t="str">
            <v>16750</v>
          </cell>
          <cell r="E1483" t="str">
            <v>Customer Ops Mgr Plymouth</v>
          </cell>
          <cell r="H1483" t="str">
            <v>120</v>
          </cell>
          <cell r="I1483" t="str">
            <v>CL</v>
          </cell>
          <cell r="J1483">
            <v>172.57</v>
          </cell>
          <cell r="K1483">
            <v>464.16</v>
          </cell>
          <cell r="M1483">
            <v>87.6</v>
          </cell>
        </row>
        <row r="1484">
          <cell r="A1484" t="str">
            <v>CAP</v>
          </cell>
          <cell r="C1484">
            <v>16750</v>
          </cell>
          <cell r="D1484" t="str">
            <v>16750</v>
          </cell>
          <cell r="E1484" t="str">
            <v>Customer Ops Mgr Plymouth</v>
          </cell>
          <cell r="H1484" t="str">
            <v>120</v>
          </cell>
          <cell r="I1484" t="str">
            <v>CM</v>
          </cell>
          <cell r="K1484">
            <v>994.65</v>
          </cell>
        </row>
        <row r="1485">
          <cell r="A1485" t="str">
            <v>CAP</v>
          </cell>
          <cell r="C1485">
            <v>16750</v>
          </cell>
          <cell r="D1485" t="str">
            <v>16750</v>
          </cell>
          <cell r="E1485" t="str">
            <v>Customer Ops Mgr Plymouth</v>
          </cell>
          <cell r="H1485" t="str">
            <v>120</v>
          </cell>
          <cell r="I1485" t="str">
            <v>CO</v>
          </cell>
          <cell r="K1485">
            <v>-146100</v>
          </cell>
        </row>
        <row r="1486">
          <cell r="A1486" t="str">
            <v>CAP</v>
          </cell>
          <cell r="C1486">
            <v>16750</v>
          </cell>
          <cell r="D1486" t="str">
            <v>16750</v>
          </cell>
          <cell r="E1486" t="str">
            <v>Customer Ops Mgr Plymouth</v>
          </cell>
          <cell r="H1486" t="str">
            <v>120</v>
          </cell>
          <cell r="I1486" t="str">
            <v>CT</v>
          </cell>
          <cell r="K1486">
            <v>989.99</v>
          </cell>
        </row>
        <row r="1487">
          <cell r="A1487" t="str">
            <v>O&amp;M</v>
          </cell>
          <cell r="C1487">
            <v>16750</v>
          </cell>
          <cell r="D1487" t="str">
            <v>16750</v>
          </cell>
          <cell r="E1487" t="str">
            <v>Customer Ops Mgr Plymouth</v>
          </cell>
          <cell r="H1487" t="str">
            <v>120</v>
          </cell>
          <cell r="I1487" t="str">
            <v>LT</v>
          </cell>
          <cell r="K1487">
            <v>118.29</v>
          </cell>
        </row>
        <row r="1488">
          <cell r="A1488" t="str">
            <v>O&amp;M</v>
          </cell>
          <cell r="C1488">
            <v>16750</v>
          </cell>
          <cell r="D1488" t="str">
            <v>16750</v>
          </cell>
          <cell r="E1488" t="str">
            <v>Customer Ops Mgr Plymouth</v>
          </cell>
          <cell r="H1488" t="str">
            <v>120</v>
          </cell>
          <cell r="I1488" t="str">
            <v>MT</v>
          </cell>
          <cell r="J1488">
            <v>0</v>
          </cell>
        </row>
        <row r="1489">
          <cell r="A1489" t="str">
            <v>O&amp;M</v>
          </cell>
          <cell r="C1489">
            <v>16750</v>
          </cell>
          <cell r="D1489" t="str">
            <v>16750</v>
          </cell>
          <cell r="E1489" t="str">
            <v>Customer Ops Mgr Plymouth</v>
          </cell>
          <cell r="H1489" t="str">
            <v>120</v>
          </cell>
          <cell r="I1489" t="str">
            <v>TT</v>
          </cell>
          <cell r="J1489">
            <v>315.11</v>
          </cell>
        </row>
        <row r="1490">
          <cell r="A1490" t="str">
            <v>O&amp;M</v>
          </cell>
          <cell r="B1490" t="str">
            <v>Sullivan,Stephen T</v>
          </cell>
          <cell r="C1490">
            <v>16755</v>
          </cell>
          <cell r="D1490" t="str">
            <v>16755</v>
          </cell>
          <cell r="E1490" t="str">
            <v>Customer Operations Plymouth</v>
          </cell>
          <cell r="F1490" t="str">
            <v>Electric Operations</v>
          </cell>
          <cell r="G1490" t="str">
            <v>Elect Maint &amp; Constr Plymouth</v>
          </cell>
          <cell r="H1490" t="str">
            <v>120</v>
          </cell>
          <cell r="I1490" t="str">
            <v>BT</v>
          </cell>
          <cell r="J1490">
            <v>205963.41</v>
          </cell>
          <cell r="K1490">
            <v>51747.519999999997</v>
          </cell>
        </row>
        <row r="1491">
          <cell r="A1491" t="str">
            <v>O&amp;M</v>
          </cell>
          <cell r="B1491" t="str">
            <v>Sullivan,Stephen T</v>
          </cell>
          <cell r="C1491">
            <v>16755</v>
          </cell>
          <cell r="D1491" t="str">
            <v>16755</v>
          </cell>
          <cell r="E1491" t="str">
            <v>Elect Maint &amp; Constr Plymouth</v>
          </cell>
          <cell r="F1491" t="str">
            <v>Electric Operations</v>
          </cell>
          <cell r="G1491" t="str">
            <v>Elect Maint &amp; Constr Plymouth</v>
          </cell>
          <cell r="H1491" t="str">
            <v>120</v>
          </cell>
          <cell r="I1491" t="str">
            <v>BT</v>
          </cell>
          <cell r="L1491">
            <v>21880.3</v>
          </cell>
        </row>
        <row r="1492">
          <cell r="A1492" t="str">
            <v>CAP</v>
          </cell>
          <cell r="B1492" t="str">
            <v>Sullivan,Stephen T</v>
          </cell>
          <cell r="C1492">
            <v>16755</v>
          </cell>
          <cell r="D1492" t="str">
            <v>16755</v>
          </cell>
          <cell r="E1492" t="str">
            <v>Distribution Operations Plymouth</v>
          </cell>
          <cell r="F1492" t="str">
            <v>Electric Operations</v>
          </cell>
          <cell r="G1492" t="str">
            <v>Elect Maint &amp; Constr Plymouth</v>
          </cell>
          <cell r="H1492" t="str">
            <v>120</v>
          </cell>
          <cell r="I1492" t="str">
            <v>CB</v>
          </cell>
          <cell r="K1492">
            <v>2451.52</v>
          </cell>
          <cell r="M1492">
            <v>6263.03</v>
          </cell>
        </row>
        <row r="1493">
          <cell r="A1493" t="str">
            <v>CAP</v>
          </cell>
          <cell r="B1493" t="str">
            <v>Sullivan,Stephen T</v>
          </cell>
          <cell r="C1493">
            <v>16755</v>
          </cell>
          <cell r="D1493" t="str">
            <v>16755</v>
          </cell>
          <cell r="E1493" t="str">
            <v>Elect Maint &amp; Constr Plymouth</v>
          </cell>
          <cell r="F1493" t="str">
            <v>Electric Operations</v>
          </cell>
          <cell r="G1493" t="str">
            <v>Elect Maint &amp; Constr Plymouth</v>
          </cell>
          <cell r="H1493" t="str">
            <v>120</v>
          </cell>
          <cell r="I1493" t="str">
            <v>CB</v>
          </cell>
          <cell r="L1493">
            <v>1228.0899999999999</v>
          </cell>
          <cell r="M1493">
            <v>48666</v>
          </cell>
        </row>
        <row r="1494">
          <cell r="A1494" t="str">
            <v>CAP</v>
          </cell>
          <cell r="B1494" t="str">
            <v>Sullivan,Stephen T</v>
          </cell>
          <cell r="C1494">
            <v>16755</v>
          </cell>
          <cell r="D1494" t="str">
            <v>16755</v>
          </cell>
          <cell r="E1494" t="str">
            <v>Distribution Operations Plymouth</v>
          </cell>
          <cell r="F1494" t="str">
            <v>Electric Operations</v>
          </cell>
          <cell r="G1494" t="str">
            <v>Elect Maint &amp; Constr Plymouth</v>
          </cell>
          <cell r="H1494" t="str">
            <v>120</v>
          </cell>
          <cell r="I1494" t="str">
            <v>CI</v>
          </cell>
          <cell r="K1494">
            <v>135889.74</v>
          </cell>
        </row>
        <row r="1495">
          <cell r="A1495" t="str">
            <v>CAP</v>
          </cell>
          <cell r="B1495" t="str">
            <v>Sullivan,Stephen T</v>
          </cell>
          <cell r="C1495">
            <v>16755</v>
          </cell>
          <cell r="D1495" t="str">
            <v>16755</v>
          </cell>
          <cell r="E1495" t="str">
            <v>Elect Maint &amp; Constr Plymouth</v>
          </cell>
          <cell r="F1495" t="str">
            <v>Electric Operations</v>
          </cell>
          <cell r="G1495" t="str">
            <v>Elect Maint &amp; Constr Plymouth</v>
          </cell>
          <cell r="H1495" t="str">
            <v>120</v>
          </cell>
          <cell r="I1495" t="str">
            <v>CI</v>
          </cell>
          <cell r="L1495">
            <v>61362.86</v>
          </cell>
        </row>
        <row r="1496">
          <cell r="A1496" t="str">
            <v>CAP</v>
          </cell>
          <cell r="B1496" t="str">
            <v>Sullivan,Stephen T</v>
          </cell>
          <cell r="C1496">
            <v>16755</v>
          </cell>
          <cell r="D1496" t="str">
            <v>16755</v>
          </cell>
          <cell r="E1496" t="str">
            <v>Distribution Operations Plymouth</v>
          </cell>
          <cell r="F1496" t="str">
            <v>Electric Operations</v>
          </cell>
          <cell r="G1496" t="str">
            <v>Elect Maint &amp; Constr Plymouth</v>
          </cell>
          <cell r="H1496" t="str">
            <v>120</v>
          </cell>
          <cell r="I1496" t="str">
            <v>CL</v>
          </cell>
          <cell r="K1496">
            <v>5550.61</v>
          </cell>
          <cell r="M1496">
            <v>120</v>
          </cell>
        </row>
        <row r="1497">
          <cell r="A1497" t="str">
            <v>CAP</v>
          </cell>
          <cell r="B1497" t="str">
            <v>Sullivan,Stephen T</v>
          </cell>
          <cell r="C1497">
            <v>16755</v>
          </cell>
          <cell r="D1497" t="str">
            <v>16755</v>
          </cell>
          <cell r="E1497" t="str">
            <v>Elect Maint &amp; Constr Plymouth</v>
          </cell>
          <cell r="F1497" t="str">
            <v>Electric Operations</v>
          </cell>
          <cell r="G1497" t="str">
            <v>Elect Maint &amp; Constr Plymouth</v>
          </cell>
          <cell r="H1497" t="str">
            <v>120</v>
          </cell>
          <cell r="I1497" t="str">
            <v>CL</v>
          </cell>
          <cell r="L1497">
            <v>2894.28</v>
          </cell>
        </row>
        <row r="1498">
          <cell r="A1498" t="str">
            <v>CAP</v>
          </cell>
          <cell r="B1498" t="str">
            <v>Sullivan,Stephen T</v>
          </cell>
          <cell r="C1498">
            <v>16755</v>
          </cell>
          <cell r="D1498" t="str">
            <v>16755</v>
          </cell>
          <cell r="E1498" t="str">
            <v>Distribution Operations Plymouth</v>
          </cell>
          <cell r="F1498" t="str">
            <v>Electric Operations</v>
          </cell>
          <cell r="G1498" t="str">
            <v>Elect Maint &amp; Constr Plymouth</v>
          </cell>
          <cell r="H1498" t="str">
            <v>120</v>
          </cell>
          <cell r="I1498" t="str">
            <v>CM</v>
          </cell>
          <cell r="K1498">
            <v>1569.45</v>
          </cell>
          <cell r="M1498">
            <v>533.12</v>
          </cell>
        </row>
        <row r="1499">
          <cell r="A1499" t="str">
            <v>CAP</v>
          </cell>
          <cell r="B1499" t="str">
            <v>Sullivan,Stephen T</v>
          </cell>
          <cell r="C1499">
            <v>16755</v>
          </cell>
          <cell r="D1499" t="str">
            <v>16755</v>
          </cell>
          <cell r="E1499" t="str">
            <v>Elect Maint &amp; Constr Plymouth</v>
          </cell>
          <cell r="F1499" t="str">
            <v>Electric Operations</v>
          </cell>
          <cell r="G1499" t="str">
            <v>Elect Maint &amp; Constr Plymouth</v>
          </cell>
          <cell r="H1499" t="str">
            <v>120</v>
          </cell>
          <cell r="I1499" t="str">
            <v>CM</v>
          </cell>
          <cell r="L1499">
            <v>7501.21</v>
          </cell>
        </row>
        <row r="1500">
          <cell r="A1500" t="str">
            <v>CAP</v>
          </cell>
          <cell r="B1500" t="str">
            <v>Sullivan,Stephen T</v>
          </cell>
          <cell r="C1500">
            <v>16755</v>
          </cell>
          <cell r="D1500" t="str">
            <v>16755</v>
          </cell>
          <cell r="E1500" t="str">
            <v>Distribution Operations Plymouth</v>
          </cell>
          <cell r="F1500" t="str">
            <v>Electric Operations</v>
          </cell>
          <cell r="G1500" t="str">
            <v>Elect Maint &amp; Constr Plymouth</v>
          </cell>
          <cell r="H1500" t="str">
            <v>120</v>
          </cell>
          <cell r="I1500" t="str">
            <v>CO</v>
          </cell>
          <cell r="K1500">
            <v>-3391</v>
          </cell>
        </row>
        <row r="1501">
          <cell r="A1501" t="str">
            <v>CAP</v>
          </cell>
          <cell r="B1501" t="str">
            <v>Sullivan,Stephen T</v>
          </cell>
          <cell r="C1501">
            <v>16755</v>
          </cell>
          <cell r="D1501" t="str">
            <v>16755</v>
          </cell>
          <cell r="E1501" t="str">
            <v>Elect Maint &amp; Constr Plymouth</v>
          </cell>
          <cell r="F1501" t="str">
            <v>Electric Operations</v>
          </cell>
          <cell r="G1501" t="str">
            <v>Elect Maint &amp; Constr Plymouth</v>
          </cell>
          <cell r="H1501" t="str">
            <v>120</v>
          </cell>
          <cell r="I1501" t="str">
            <v>CO</v>
          </cell>
          <cell r="L1501">
            <v>-83315.86</v>
          </cell>
          <cell r="M1501">
            <v>-2820</v>
          </cell>
        </row>
        <row r="1502">
          <cell r="A1502" t="str">
            <v>CAP</v>
          </cell>
          <cell r="B1502" t="str">
            <v>Sullivan,Stephen T</v>
          </cell>
          <cell r="C1502">
            <v>16755</v>
          </cell>
          <cell r="D1502" t="str">
            <v>16755</v>
          </cell>
          <cell r="E1502" t="str">
            <v>Distribution Operations Plymouth</v>
          </cell>
          <cell r="F1502" t="str">
            <v>Electric Operations</v>
          </cell>
          <cell r="G1502" t="str">
            <v>Elect Maint &amp; Constr Plymouth</v>
          </cell>
          <cell r="H1502" t="str">
            <v>120</v>
          </cell>
          <cell r="I1502" t="str">
            <v>CT</v>
          </cell>
          <cell r="K1502">
            <v>556.02</v>
          </cell>
        </row>
        <row r="1503">
          <cell r="A1503" t="str">
            <v>CAP</v>
          </cell>
          <cell r="B1503" t="str">
            <v>Sullivan,Stephen T</v>
          </cell>
          <cell r="C1503">
            <v>16755</v>
          </cell>
          <cell r="D1503" t="str">
            <v>16755</v>
          </cell>
          <cell r="E1503" t="str">
            <v>Elect Maint &amp; Constr Plymouth</v>
          </cell>
          <cell r="F1503" t="str">
            <v>Electric Operations</v>
          </cell>
          <cell r="G1503" t="str">
            <v>Elect Maint &amp; Constr Plymouth</v>
          </cell>
          <cell r="H1503" t="str">
            <v>120</v>
          </cell>
          <cell r="I1503" t="str">
            <v>CT</v>
          </cell>
          <cell r="L1503">
            <v>1552.5</v>
          </cell>
        </row>
        <row r="1504">
          <cell r="A1504" t="str">
            <v>O&amp;M</v>
          </cell>
          <cell r="B1504" t="str">
            <v>Sullivan,Stephen T</v>
          </cell>
          <cell r="C1504">
            <v>16755</v>
          </cell>
          <cell r="D1504" t="str">
            <v>16755</v>
          </cell>
          <cell r="E1504" t="str">
            <v>Customer Operations Plymouth</v>
          </cell>
          <cell r="F1504" t="str">
            <v>Electric Operations</v>
          </cell>
          <cell r="G1504" t="str">
            <v>Elect Maint &amp; Constr Plymouth</v>
          </cell>
          <cell r="H1504" t="str">
            <v>120</v>
          </cell>
          <cell r="I1504" t="str">
            <v>IT</v>
          </cell>
          <cell r="J1504">
            <v>15300.37</v>
          </cell>
          <cell r="K1504">
            <v>45752.18</v>
          </cell>
        </row>
        <row r="1505">
          <cell r="A1505" t="str">
            <v>O&amp;M</v>
          </cell>
          <cell r="B1505" t="str">
            <v>Sullivan,Stephen T</v>
          </cell>
          <cell r="C1505">
            <v>16755</v>
          </cell>
          <cell r="D1505" t="str">
            <v>16755</v>
          </cell>
          <cell r="E1505" t="str">
            <v>Elect Maint &amp; Constr Plymouth</v>
          </cell>
          <cell r="F1505" t="str">
            <v>Electric Operations</v>
          </cell>
          <cell r="G1505" t="str">
            <v>Elect Maint &amp; Constr Plymouth</v>
          </cell>
          <cell r="H1505" t="str">
            <v>120</v>
          </cell>
          <cell r="I1505" t="str">
            <v>IT</v>
          </cell>
          <cell r="L1505">
            <v>45928.18</v>
          </cell>
        </row>
        <row r="1506">
          <cell r="A1506" t="str">
            <v>O&amp;M</v>
          </cell>
          <cell r="B1506" t="str">
            <v>Sullivan,Stephen T</v>
          </cell>
          <cell r="C1506">
            <v>16755</v>
          </cell>
          <cell r="D1506" t="str">
            <v>16755</v>
          </cell>
          <cell r="E1506" t="str">
            <v>Customer Operations Plymouth</v>
          </cell>
          <cell r="F1506" t="str">
            <v>Electric Operations</v>
          </cell>
          <cell r="G1506" t="str">
            <v>Elect Maint &amp; Constr Plymouth</v>
          </cell>
          <cell r="H1506" t="str">
            <v>120</v>
          </cell>
          <cell r="I1506" t="str">
            <v>LT</v>
          </cell>
          <cell r="J1506">
            <v>620322.03</v>
          </cell>
          <cell r="K1506">
            <v>147367.39000000001</v>
          </cell>
          <cell r="M1506">
            <v>1114.95</v>
          </cell>
        </row>
        <row r="1507">
          <cell r="A1507" t="str">
            <v>O&amp;M</v>
          </cell>
          <cell r="B1507" t="str">
            <v>Sullivan,Stephen T</v>
          </cell>
          <cell r="C1507">
            <v>16755</v>
          </cell>
          <cell r="D1507" t="str">
            <v>16755</v>
          </cell>
          <cell r="E1507" t="str">
            <v>Elect Maint &amp; Constr Plymouth</v>
          </cell>
          <cell r="F1507" t="str">
            <v>Electric Operations</v>
          </cell>
          <cell r="G1507" t="str">
            <v>Elect Maint &amp; Constr Plymouth</v>
          </cell>
          <cell r="H1507" t="str">
            <v>120</v>
          </cell>
          <cell r="I1507" t="str">
            <v>LT</v>
          </cell>
          <cell r="L1507">
            <v>61440.57</v>
          </cell>
          <cell r="M1507">
            <v>9.9</v>
          </cell>
        </row>
        <row r="1508">
          <cell r="A1508" t="str">
            <v>O&amp;M</v>
          </cell>
          <cell r="B1508" t="str">
            <v>Sullivan,Stephen T</v>
          </cell>
          <cell r="C1508">
            <v>16755</v>
          </cell>
          <cell r="D1508" t="str">
            <v>16755</v>
          </cell>
          <cell r="E1508" t="str">
            <v>Customer Operations Plymouth</v>
          </cell>
          <cell r="F1508" t="str">
            <v>Electric Operations</v>
          </cell>
          <cell r="G1508" t="str">
            <v>Elect Maint &amp; Constr Plymouth</v>
          </cell>
          <cell r="H1508" t="str">
            <v>120</v>
          </cell>
          <cell r="I1508" t="str">
            <v>MT</v>
          </cell>
          <cell r="K1508">
            <v>6675.62</v>
          </cell>
        </row>
        <row r="1509">
          <cell r="A1509" t="str">
            <v>O&amp;M</v>
          </cell>
          <cell r="B1509" t="str">
            <v>Sullivan,Stephen T</v>
          </cell>
          <cell r="C1509">
            <v>16755</v>
          </cell>
          <cell r="D1509" t="str">
            <v>16755</v>
          </cell>
          <cell r="E1509" t="str">
            <v>Elect Maint &amp; Constr Plymouth</v>
          </cell>
          <cell r="F1509" t="str">
            <v>Electric Operations</v>
          </cell>
          <cell r="G1509" t="str">
            <v>Elect Maint &amp; Constr Plymouth</v>
          </cell>
          <cell r="H1509" t="str">
            <v>120</v>
          </cell>
          <cell r="I1509" t="str">
            <v>MT</v>
          </cell>
          <cell r="L1509">
            <v>2098.19</v>
          </cell>
        </row>
        <row r="1510">
          <cell r="A1510" t="str">
            <v>O&amp;M</v>
          </cell>
          <cell r="B1510" t="str">
            <v>Sullivan,Stephen T</v>
          </cell>
          <cell r="C1510">
            <v>16755</v>
          </cell>
          <cell r="D1510" t="str">
            <v>16755</v>
          </cell>
          <cell r="E1510" t="str">
            <v>Customer Operations Plymouth</v>
          </cell>
          <cell r="F1510" t="str">
            <v>Electric Operations</v>
          </cell>
          <cell r="G1510" t="str">
            <v>Elect Maint &amp; Constr Plymouth</v>
          </cell>
          <cell r="H1510" t="str">
            <v>120</v>
          </cell>
          <cell r="I1510" t="str">
            <v>OT</v>
          </cell>
          <cell r="J1510">
            <v>22860.22</v>
          </cell>
          <cell r="K1510">
            <v>-20049.05</v>
          </cell>
        </row>
        <row r="1511">
          <cell r="A1511" t="str">
            <v>O&amp;M</v>
          </cell>
          <cell r="B1511" t="str">
            <v>Sullivan,Stephen T</v>
          </cell>
          <cell r="C1511">
            <v>16755</v>
          </cell>
          <cell r="D1511" t="str">
            <v>16755</v>
          </cell>
          <cell r="E1511" t="str">
            <v>Elect Maint &amp; Constr Plymouth</v>
          </cell>
          <cell r="F1511" t="str">
            <v>Electric Operations</v>
          </cell>
          <cell r="G1511" t="str">
            <v>Elect Maint &amp; Constr Plymouth</v>
          </cell>
          <cell r="H1511" t="str">
            <v>120</v>
          </cell>
          <cell r="I1511" t="str">
            <v>OT</v>
          </cell>
          <cell r="L1511">
            <v>-58992.5</v>
          </cell>
        </row>
        <row r="1512">
          <cell r="A1512" t="str">
            <v>O&amp;M</v>
          </cell>
          <cell r="B1512" t="str">
            <v>Sullivan,Stephen T</v>
          </cell>
          <cell r="C1512">
            <v>16755</v>
          </cell>
          <cell r="D1512" t="str">
            <v>16755</v>
          </cell>
          <cell r="E1512" t="str">
            <v>Customer Operations Plymouth</v>
          </cell>
          <cell r="F1512" t="str">
            <v>Electric Operations</v>
          </cell>
          <cell r="G1512" t="str">
            <v>Elect Maint &amp; Constr Plymouth</v>
          </cell>
          <cell r="H1512" t="str">
            <v>120</v>
          </cell>
          <cell r="I1512" t="str">
            <v>TT</v>
          </cell>
          <cell r="J1512">
            <v>7925.46</v>
          </cell>
          <cell r="K1512">
            <v>5201.75</v>
          </cell>
        </row>
        <row r="1513">
          <cell r="A1513" t="str">
            <v>O&amp;M</v>
          </cell>
          <cell r="B1513" t="str">
            <v>Sullivan,Stephen T</v>
          </cell>
          <cell r="C1513">
            <v>16755</v>
          </cell>
          <cell r="D1513" t="str">
            <v>16755</v>
          </cell>
          <cell r="E1513" t="str">
            <v>Elect Maint &amp; Constr Plymouth</v>
          </cell>
          <cell r="F1513" t="str">
            <v>Electric Operations</v>
          </cell>
          <cell r="G1513" t="str">
            <v>Elect Maint &amp; Constr Plymouth</v>
          </cell>
          <cell r="H1513" t="str">
            <v>120</v>
          </cell>
          <cell r="I1513" t="str">
            <v>TT</v>
          </cell>
          <cell r="L1513">
            <v>3655.29</v>
          </cell>
        </row>
        <row r="1514">
          <cell r="A1514" t="str">
            <v>O&amp;M</v>
          </cell>
          <cell r="B1514" t="str">
            <v>Tzimorangas,John G</v>
          </cell>
          <cell r="C1514">
            <v>16760</v>
          </cell>
          <cell r="D1514" t="str">
            <v>16760</v>
          </cell>
          <cell r="E1514" t="str">
            <v>Station Construction Transmission NSTAR</v>
          </cell>
          <cell r="F1514" t="str">
            <v>Electric Operations</v>
          </cell>
          <cell r="G1514" t="str">
            <v>Station Construction Transmission NSTAR</v>
          </cell>
          <cell r="H1514" t="str">
            <v>120</v>
          </cell>
          <cell r="I1514" t="str">
            <v>BT</v>
          </cell>
          <cell r="K1514">
            <v>3497.28</v>
          </cell>
          <cell r="L1514">
            <v>139.35</v>
          </cell>
        </row>
        <row r="1515">
          <cell r="A1515" t="str">
            <v>CAP</v>
          </cell>
          <cell r="B1515" t="str">
            <v>Tzimorangas,John G</v>
          </cell>
          <cell r="C1515">
            <v>16760</v>
          </cell>
          <cell r="D1515" t="str">
            <v>16760</v>
          </cell>
          <cell r="E1515" t="str">
            <v>Station Construction Transmission NSTAR</v>
          </cell>
          <cell r="F1515" t="str">
            <v>Electric Operations</v>
          </cell>
          <cell r="G1515" t="str">
            <v>Station Construction Transmission NSTAR</v>
          </cell>
          <cell r="H1515" t="str">
            <v>120</v>
          </cell>
          <cell r="I1515" t="str">
            <v>CB</v>
          </cell>
          <cell r="K1515">
            <v>111395.93</v>
          </cell>
          <cell r="L1515">
            <v>105002.25</v>
          </cell>
          <cell r="M1515">
            <v>2952.6</v>
          </cell>
        </row>
        <row r="1516">
          <cell r="A1516" t="str">
            <v>CAP</v>
          </cell>
          <cell r="B1516" t="str">
            <v>Tzimorangas,John G</v>
          </cell>
          <cell r="C1516">
            <v>16760</v>
          </cell>
          <cell r="D1516" t="str">
            <v>16760</v>
          </cell>
          <cell r="E1516" t="str">
            <v>Station Construction Transmission NSTAR</v>
          </cell>
          <cell r="F1516" t="str">
            <v>Electric Operations</v>
          </cell>
          <cell r="G1516" t="str">
            <v>Station Construction Transmission NSTAR</v>
          </cell>
          <cell r="H1516" t="str">
            <v>120</v>
          </cell>
          <cell r="I1516" t="str">
            <v>CI</v>
          </cell>
          <cell r="K1516">
            <v>1313459.27</v>
          </cell>
          <cell r="L1516">
            <v>2464860.7799999998</v>
          </cell>
        </row>
        <row r="1517">
          <cell r="A1517" t="str">
            <v>CAP</v>
          </cell>
          <cell r="B1517" t="str">
            <v>Tzimorangas,John G</v>
          </cell>
          <cell r="C1517">
            <v>16760</v>
          </cell>
          <cell r="D1517" t="str">
            <v>16760</v>
          </cell>
          <cell r="E1517" t="str">
            <v>Station Construction Transmission NSTAR</v>
          </cell>
          <cell r="F1517" t="str">
            <v>Electric Operations</v>
          </cell>
          <cell r="G1517" t="str">
            <v>Station Construction Transmission NSTAR</v>
          </cell>
          <cell r="H1517" t="str">
            <v>120</v>
          </cell>
          <cell r="I1517" t="str">
            <v>CL</v>
          </cell>
          <cell r="K1517">
            <v>254018.51</v>
          </cell>
          <cell r="L1517">
            <v>239151.28</v>
          </cell>
        </row>
        <row r="1518">
          <cell r="A1518" t="str">
            <v>CAP</v>
          </cell>
          <cell r="B1518" t="str">
            <v>Tzimorangas,John G</v>
          </cell>
          <cell r="C1518">
            <v>16760</v>
          </cell>
          <cell r="D1518" t="str">
            <v>16760</v>
          </cell>
          <cell r="E1518" t="str">
            <v>Station Construction Transmission NSTAR</v>
          </cell>
          <cell r="F1518" t="str">
            <v>Electric Operations</v>
          </cell>
          <cell r="G1518" t="str">
            <v>Station Construction Transmission NSTAR</v>
          </cell>
          <cell r="H1518" t="str">
            <v>120</v>
          </cell>
          <cell r="I1518" t="str">
            <v>CM</v>
          </cell>
          <cell r="K1518">
            <v>8832.82</v>
          </cell>
          <cell r="L1518">
            <v>10197.27</v>
          </cell>
        </row>
        <row r="1519">
          <cell r="A1519" t="str">
            <v>CAP</v>
          </cell>
          <cell r="B1519" t="str">
            <v>Tzimorangas,John G</v>
          </cell>
          <cell r="C1519">
            <v>16760</v>
          </cell>
          <cell r="D1519" t="str">
            <v>16760</v>
          </cell>
          <cell r="E1519" t="str">
            <v>Station Construction Transmission NSTAR</v>
          </cell>
          <cell r="F1519" t="str">
            <v>Electric Operations</v>
          </cell>
          <cell r="G1519" t="str">
            <v>Station Construction Transmission NSTAR</v>
          </cell>
          <cell r="H1519" t="str">
            <v>120</v>
          </cell>
          <cell r="I1519" t="str">
            <v>CO</v>
          </cell>
          <cell r="K1519">
            <v>13991.99</v>
          </cell>
          <cell r="L1519">
            <v>890.98</v>
          </cell>
        </row>
        <row r="1520">
          <cell r="A1520" t="str">
            <v>CAP</v>
          </cell>
          <cell r="B1520" t="str">
            <v>Tzimorangas,John G</v>
          </cell>
          <cell r="C1520">
            <v>16760</v>
          </cell>
          <cell r="D1520" t="str">
            <v>16760</v>
          </cell>
          <cell r="E1520" t="str">
            <v>Asst District Mgr Camb</v>
          </cell>
          <cell r="F1520" t="str">
            <v>Electric Operations</v>
          </cell>
          <cell r="G1520" t="str">
            <v>Station Construction Transmission NSTAR</v>
          </cell>
          <cell r="H1520" t="str">
            <v>120</v>
          </cell>
          <cell r="I1520" t="str">
            <v>CT</v>
          </cell>
          <cell r="J1520">
            <v>1668.47</v>
          </cell>
        </row>
        <row r="1521">
          <cell r="A1521" t="str">
            <v>CAP</v>
          </cell>
          <cell r="B1521" t="str">
            <v>Tzimorangas,John G</v>
          </cell>
          <cell r="C1521">
            <v>16760</v>
          </cell>
          <cell r="D1521" t="str">
            <v>16760</v>
          </cell>
          <cell r="E1521" t="str">
            <v>Station Construction Transmission NSTAR</v>
          </cell>
          <cell r="F1521" t="str">
            <v>Electric Operations</v>
          </cell>
          <cell r="G1521" t="str">
            <v>Station Construction Transmission NSTAR</v>
          </cell>
          <cell r="H1521" t="str">
            <v>120</v>
          </cell>
          <cell r="I1521" t="str">
            <v>CT</v>
          </cell>
          <cell r="K1521">
            <v>129219.62</v>
          </cell>
          <cell r="L1521">
            <v>162931.85999999999</v>
          </cell>
        </row>
        <row r="1522">
          <cell r="A1522" t="str">
            <v>O&amp;M</v>
          </cell>
          <cell r="B1522" t="str">
            <v>Tzimorangas,John G</v>
          </cell>
          <cell r="C1522">
            <v>16760</v>
          </cell>
          <cell r="D1522" t="str">
            <v>16760</v>
          </cell>
          <cell r="E1522" t="str">
            <v>Station Construction Transmission NSTAR</v>
          </cell>
          <cell r="F1522" t="str">
            <v>Electric Operations</v>
          </cell>
          <cell r="G1522" t="str">
            <v>Station Construction Transmission NSTAR</v>
          </cell>
          <cell r="H1522" t="str">
            <v>120</v>
          </cell>
          <cell r="I1522" t="str">
            <v>IT</v>
          </cell>
          <cell r="K1522">
            <v>88312.13</v>
          </cell>
          <cell r="L1522">
            <v>-21973.98</v>
          </cell>
        </row>
        <row r="1523">
          <cell r="A1523" t="str">
            <v>O&amp;M</v>
          </cell>
          <cell r="B1523" t="str">
            <v>Tzimorangas,John G</v>
          </cell>
          <cell r="C1523">
            <v>16760</v>
          </cell>
          <cell r="D1523" t="str">
            <v>16760</v>
          </cell>
          <cell r="E1523" t="str">
            <v>Station Construction Transmission NSTAR</v>
          </cell>
          <cell r="F1523" t="str">
            <v>Electric Operations</v>
          </cell>
          <cell r="G1523" t="str">
            <v>Station Construction Transmission NSTAR</v>
          </cell>
          <cell r="H1523" t="str">
            <v>120</v>
          </cell>
          <cell r="I1523" t="str">
            <v>LT</v>
          </cell>
          <cell r="K1523">
            <v>9992.2199999999993</v>
          </cell>
          <cell r="L1523">
            <v>398.15</v>
          </cell>
          <cell r="M1523">
            <v>1516.72</v>
          </cell>
        </row>
        <row r="1524">
          <cell r="A1524" t="str">
            <v>O&amp;M</v>
          </cell>
          <cell r="B1524" t="str">
            <v>Tzimorangas,John G</v>
          </cell>
          <cell r="C1524">
            <v>16760</v>
          </cell>
          <cell r="D1524" t="str">
            <v>16760</v>
          </cell>
          <cell r="E1524" t="str">
            <v>Station Construction Transmission NSTAR</v>
          </cell>
          <cell r="F1524" t="str">
            <v>Electric Operations</v>
          </cell>
          <cell r="G1524" t="str">
            <v>Station Construction Transmission NSTAR</v>
          </cell>
          <cell r="H1524" t="str">
            <v>120</v>
          </cell>
          <cell r="I1524" t="str">
            <v>OT</v>
          </cell>
          <cell r="L1524">
            <v>-69.17</v>
          </cell>
          <cell r="M1524">
            <v>40230.39</v>
          </cell>
        </row>
        <row r="1525">
          <cell r="A1525" t="str">
            <v>O&amp;M</v>
          </cell>
          <cell r="B1525" t="str">
            <v>Tzimorangas,John G</v>
          </cell>
          <cell r="C1525">
            <v>16760</v>
          </cell>
          <cell r="D1525" t="str">
            <v>16760</v>
          </cell>
          <cell r="E1525" t="str">
            <v>Station Construction Transmission NSTAR</v>
          </cell>
          <cell r="F1525" t="str">
            <v>Electric Operations</v>
          </cell>
          <cell r="G1525" t="str">
            <v>Station Construction Transmission NSTAR</v>
          </cell>
          <cell r="H1525" t="str">
            <v>120</v>
          </cell>
          <cell r="I1525" t="str">
            <v>TT</v>
          </cell>
          <cell r="K1525">
            <v>764.04</v>
          </cell>
        </row>
        <row r="1526">
          <cell r="A1526" t="str">
            <v>O&amp;M</v>
          </cell>
          <cell r="B1526" t="str">
            <v>Andreas,Philip B</v>
          </cell>
          <cell r="C1526">
            <v>16765</v>
          </cell>
          <cell r="D1526" t="str">
            <v>16765</v>
          </cell>
          <cell r="E1526" t="str">
            <v>Customer Operations Cambridge</v>
          </cell>
          <cell r="F1526" t="str">
            <v>Electric Operations</v>
          </cell>
          <cell r="G1526" t="str">
            <v>Customer Operations Cambridge</v>
          </cell>
          <cell r="H1526" t="str">
            <v>120</v>
          </cell>
          <cell r="I1526" t="str">
            <v>BT</v>
          </cell>
          <cell r="J1526">
            <v>2584.84</v>
          </cell>
          <cell r="K1526">
            <v>19.79</v>
          </cell>
        </row>
        <row r="1527">
          <cell r="A1527" t="str">
            <v>CAP</v>
          </cell>
          <cell r="B1527" t="str">
            <v>Andreas,Philip B</v>
          </cell>
          <cell r="C1527">
            <v>16765</v>
          </cell>
          <cell r="D1527" t="str">
            <v>16765</v>
          </cell>
          <cell r="E1527" t="str">
            <v>Customer Operations Cambridge</v>
          </cell>
          <cell r="F1527" t="str">
            <v>Electric Operations</v>
          </cell>
          <cell r="G1527" t="str">
            <v>Customer Operations Cambridge</v>
          </cell>
          <cell r="H1527" t="str">
            <v>120</v>
          </cell>
          <cell r="I1527" t="str">
            <v>CB</v>
          </cell>
          <cell r="J1527">
            <v>7523.74</v>
          </cell>
          <cell r="K1527">
            <v>8120.31</v>
          </cell>
          <cell r="L1527">
            <v>-5866.45</v>
          </cell>
        </row>
        <row r="1528">
          <cell r="A1528" t="str">
            <v>CAP</v>
          </cell>
          <cell r="B1528" t="str">
            <v>Andreas,Philip B</v>
          </cell>
          <cell r="C1528">
            <v>16765</v>
          </cell>
          <cell r="D1528" t="str">
            <v>16765</v>
          </cell>
          <cell r="E1528" t="str">
            <v>Customer Operations Cambridge</v>
          </cell>
          <cell r="F1528" t="str">
            <v>Electric Operations</v>
          </cell>
          <cell r="G1528" t="str">
            <v>Customer Operations Cambridge</v>
          </cell>
          <cell r="H1528" t="str">
            <v>120</v>
          </cell>
          <cell r="I1528" t="str">
            <v>CI</v>
          </cell>
          <cell r="J1528">
            <v>-35548.47</v>
          </cell>
          <cell r="K1528">
            <v>90413.82</v>
          </cell>
        </row>
        <row r="1529">
          <cell r="A1529" t="str">
            <v>CAP</v>
          </cell>
          <cell r="B1529" t="str">
            <v>Andreas,Philip B</v>
          </cell>
          <cell r="C1529">
            <v>16765</v>
          </cell>
          <cell r="D1529" t="str">
            <v>16765</v>
          </cell>
          <cell r="E1529" t="str">
            <v>Customer Operations Cambridge</v>
          </cell>
          <cell r="F1529" t="str">
            <v>Electric Operations</v>
          </cell>
          <cell r="G1529" t="str">
            <v>Customer Operations Cambridge</v>
          </cell>
          <cell r="H1529" t="str">
            <v>120</v>
          </cell>
          <cell r="I1529" t="str">
            <v>CL</v>
          </cell>
          <cell r="J1529">
            <v>17760.97</v>
          </cell>
          <cell r="K1529">
            <v>17765.990000000002</v>
          </cell>
          <cell r="L1529">
            <v>-13332.82</v>
          </cell>
        </row>
        <row r="1530">
          <cell r="A1530" t="str">
            <v>CAP</v>
          </cell>
          <cell r="B1530" t="str">
            <v>Andreas,Philip B</v>
          </cell>
          <cell r="C1530">
            <v>16765</v>
          </cell>
          <cell r="D1530" t="str">
            <v>16765</v>
          </cell>
          <cell r="E1530" t="str">
            <v>Customer Operations Cambridge</v>
          </cell>
          <cell r="F1530" t="str">
            <v>Electric Operations</v>
          </cell>
          <cell r="G1530" t="str">
            <v>Customer Operations Cambridge</v>
          </cell>
          <cell r="H1530" t="str">
            <v>120</v>
          </cell>
          <cell r="I1530" t="str">
            <v>CM</v>
          </cell>
          <cell r="J1530">
            <v>13152.98</v>
          </cell>
          <cell r="M1530">
            <v>309.08999999999997</v>
          </cell>
        </row>
        <row r="1531">
          <cell r="A1531" t="str">
            <v>CAP</v>
          </cell>
          <cell r="B1531" t="str">
            <v>Andreas,Philip B</v>
          </cell>
          <cell r="C1531">
            <v>16765</v>
          </cell>
          <cell r="D1531" t="str">
            <v>16765</v>
          </cell>
          <cell r="E1531" t="str">
            <v>Customer Operations Cambridge</v>
          </cell>
          <cell r="F1531" t="str">
            <v>Electric Operations</v>
          </cell>
          <cell r="G1531" t="str">
            <v>Customer Operations Cambridge</v>
          </cell>
          <cell r="H1531" t="str">
            <v>120</v>
          </cell>
          <cell r="I1531" t="str">
            <v>CT</v>
          </cell>
          <cell r="J1531">
            <v>2286.91</v>
          </cell>
          <cell r="K1531">
            <v>3006.21</v>
          </cell>
          <cell r="L1531">
            <v>-525.45000000000005</v>
          </cell>
        </row>
        <row r="1532">
          <cell r="A1532" t="str">
            <v>O&amp;M</v>
          </cell>
          <cell r="B1532" t="str">
            <v>Andreas,Philip B</v>
          </cell>
          <cell r="C1532">
            <v>16765</v>
          </cell>
          <cell r="D1532" t="str">
            <v>16765</v>
          </cell>
          <cell r="E1532" t="str">
            <v>Customer Operations Cambridge</v>
          </cell>
          <cell r="F1532" t="str">
            <v>Electric Operations</v>
          </cell>
          <cell r="G1532" t="str">
            <v>Customer Operations Cambridge</v>
          </cell>
          <cell r="H1532" t="str">
            <v>120</v>
          </cell>
          <cell r="I1532" t="str">
            <v>IT</v>
          </cell>
          <cell r="J1532">
            <v>530.79</v>
          </cell>
          <cell r="K1532">
            <v>1056.01</v>
          </cell>
        </row>
        <row r="1533">
          <cell r="A1533" t="str">
            <v>O&amp;M</v>
          </cell>
          <cell r="B1533" t="str">
            <v>Andreas,Philip B</v>
          </cell>
          <cell r="C1533">
            <v>16765</v>
          </cell>
          <cell r="D1533" t="str">
            <v>16765</v>
          </cell>
          <cell r="E1533" t="str">
            <v>Customer Operations Cambridge</v>
          </cell>
          <cell r="F1533" t="str">
            <v>Electric Operations</v>
          </cell>
          <cell r="G1533" t="str">
            <v>Customer Operations Cambridge</v>
          </cell>
          <cell r="H1533" t="str">
            <v>120</v>
          </cell>
          <cell r="I1533" t="str">
            <v>LT</v>
          </cell>
          <cell r="J1533">
            <v>7021.89</v>
          </cell>
          <cell r="K1533">
            <v>320.45</v>
          </cell>
          <cell r="M1533">
            <v>11716.58</v>
          </cell>
        </row>
        <row r="1534">
          <cell r="A1534" t="str">
            <v>O&amp;M</v>
          </cell>
          <cell r="B1534" t="str">
            <v>Andreas,Philip B</v>
          </cell>
          <cell r="C1534">
            <v>16765</v>
          </cell>
          <cell r="D1534" t="str">
            <v>16765</v>
          </cell>
          <cell r="E1534" t="str">
            <v>Customer Operations Cambridge</v>
          </cell>
          <cell r="F1534" t="str">
            <v>Electric Operations</v>
          </cell>
          <cell r="G1534" t="str">
            <v>Customer Operations Cambridge</v>
          </cell>
          <cell r="H1534" t="str">
            <v>120</v>
          </cell>
          <cell r="I1534" t="str">
            <v>MT</v>
          </cell>
          <cell r="K1534">
            <v>216.66</v>
          </cell>
        </row>
        <row r="1535">
          <cell r="A1535" t="str">
            <v>O&amp;M</v>
          </cell>
          <cell r="B1535" t="str">
            <v>Andreas,Philip B</v>
          </cell>
          <cell r="C1535">
            <v>16765</v>
          </cell>
          <cell r="D1535" t="str">
            <v>16765</v>
          </cell>
          <cell r="E1535" t="str">
            <v>Customer Operations Cambridge</v>
          </cell>
          <cell r="F1535" t="str">
            <v>Electric Operations</v>
          </cell>
          <cell r="G1535" t="str">
            <v>Customer Operations Cambridge</v>
          </cell>
          <cell r="H1535" t="str">
            <v>120</v>
          </cell>
          <cell r="I1535" t="str">
            <v>OT</v>
          </cell>
          <cell r="J1535">
            <v>85.27</v>
          </cell>
        </row>
        <row r="1536">
          <cell r="A1536" t="str">
            <v>O&amp;M</v>
          </cell>
          <cell r="B1536" t="str">
            <v>Andreas,Philip B</v>
          </cell>
          <cell r="C1536">
            <v>16765</v>
          </cell>
          <cell r="D1536" t="str">
            <v>16765</v>
          </cell>
          <cell r="E1536" t="str">
            <v>Customer Operations Cambridge</v>
          </cell>
          <cell r="F1536" t="str">
            <v>Electric Operations</v>
          </cell>
          <cell r="G1536" t="str">
            <v>Customer Operations Cambridge</v>
          </cell>
          <cell r="H1536" t="str">
            <v>120</v>
          </cell>
          <cell r="I1536" t="str">
            <v>TT</v>
          </cell>
          <cell r="J1536">
            <v>3115.57</v>
          </cell>
          <cell r="K1536">
            <v>1675</v>
          </cell>
        </row>
        <row r="1537">
          <cell r="A1537" t="str">
            <v>O&amp;M</v>
          </cell>
          <cell r="B1537" t="str">
            <v>Tzimorangas,John G</v>
          </cell>
          <cell r="C1537">
            <v>16770</v>
          </cell>
          <cell r="D1537" t="str">
            <v>16770</v>
          </cell>
          <cell r="E1537" t="str">
            <v>Asst District Mgr Som.</v>
          </cell>
          <cell r="F1537" t="str">
            <v>Electric Operations</v>
          </cell>
          <cell r="G1537" t="str">
            <v>Sub Station Operations Western Div</v>
          </cell>
          <cell r="H1537" t="str">
            <v>120</v>
          </cell>
          <cell r="I1537" t="str">
            <v>BT</v>
          </cell>
          <cell r="J1537">
            <v>58.82</v>
          </cell>
          <cell r="M1537">
            <v>160.78</v>
          </cell>
        </row>
        <row r="1538">
          <cell r="A1538" t="str">
            <v>O&amp;M</v>
          </cell>
          <cell r="B1538" t="str">
            <v>Tzimorangas,John G</v>
          </cell>
          <cell r="C1538">
            <v>16770</v>
          </cell>
          <cell r="D1538" t="str">
            <v>16770</v>
          </cell>
          <cell r="E1538" t="str">
            <v>Station Operations Distribution North</v>
          </cell>
          <cell r="F1538" t="str">
            <v>Electric Operations</v>
          </cell>
          <cell r="G1538" t="str">
            <v>Sub Station Operations Western Div</v>
          </cell>
          <cell r="H1538" t="str">
            <v>120</v>
          </cell>
          <cell r="I1538" t="str">
            <v>BT</v>
          </cell>
          <cell r="K1538">
            <v>1811498.07</v>
          </cell>
        </row>
        <row r="1539">
          <cell r="A1539" t="str">
            <v>O&amp;M</v>
          </cell>
          <cell r="B1539" t="str">
            <v>Tzimorangas,John G</v>
          </cell>
          <cell r="C1539">
            <v>16770</v>
          </cell>
          <cell r="D1539" t="str">
            <v>16770</v>
          </cell>
          <cell r="E1539" t="str">
            <v>Sub Station Operations Western Div</v>
          </cell>
          <cell r="F1539" t="str">
            <v>Electric Operations</v>
          </cell>
          <cell r="G1539" t="str">
            <v>Sub Station Operations Western Div</v>
          </cell>
          <cell r="H1539" t="str">
            <v>120</v>
          </cell>
          <cell r="I1539" t="str">
            <v>BT</v>
          </cell>
          <cell r="L1539">
            <v>931586.79</v>
          </cell>
          <cell r="M1539">
            <v>389.28</v>
          </cell>
        </row>
        <row r="1540">
          <cell r="A1540" t="str">
            <v>CAP</v>
          </cell>
          <cell r="B1540" t="str">
            <v>Tzimorangas,John G</v>
          </cell>
          <cell r="C1540">
            <v>16770</v>
          </cell>
          <cell r="D1540" t="str">
            <v>16770</v>
          </cell>
          <cell r="E1540" t="str">
            <v>Sta Ops Dist North Suburban</v>
          </cell>
          <cell r="F1540" t="str">
            <v>Electric Operations</v>
          </cell>
          <cell r="G1540" t="str">
            <v>Sub Station Operations Western Div</v>
          </cell>
          <cell r="H1540" t="str">
            <v>120</v>
          </cell>
          <cell r="I1540" t="str">
            <v>CB</v>
          </cell>
          <cell r="K1540">
            <v>282322.15000000002</v>
          </cell>
          <cell r="M1540">
            <v>2610.38</v>
          </cell>
        </row>
        <row r="1541">
          <cell r="A1541" t="str">
            <v>CAP</v>
          </cell>
          <cell r="B1541" t="str">
            <v>Tzimorangas,John G</v>
          </cell>
          <cell r="C1541">
            <v>16770</v>
          </cell>
          <cell r="D1541" t="str">
            <v>16770</v>
          </cell>
          <cell r="E1541" t="str">
            <v>Sub Station Operations Western Div</v>
          </cell>
          <cell r="F1541" t="str">
            <v>Electric Operations</v>
          </cell>
          <cell r="G1541" t="str">
            <v>Sub Station Operations Western Div</v>
          </cell>
          <cell r="H1541" t="str">
            <v>120</v>
          </cell>
          <cell r="I1541" t="str">
            <v>CB</v>
          </cell>
          <cell r="L1541">
            <v>326589.12</v>
          </cell>
          <cell r="M1541">
            <v>101.4</v>
          </cell>
        </row>
        <row r="1542">
          <cell r="A1542" t="str">
            <v>CAP</v>
          </cell>
          <cell r="B1542" t="str">
            <v>Tzimorangas,John G</v>
          </cell>
          <cell r="C1542">
            <v>16770</v>
          </cell>
          <cell r="D1542" t="str">
            <v>16770</v>
          </cell>
          <cell r="E1542" t="str">
            <v>Sta Ops Dist North Suburban</v>
          </cell>
          <cell r="F1542" t="str">
            <v>Electric Operations</v>
          </cell>
          <cell r="G1542" t="str">
            <v>Sub Station Operations Western Div</v>
          </cell>
          <cell r="H1542" t="str">
            <v>120</v>
          </cell>
          <cell r="I1542" t="str">
            <v>CI</v>
          </cell>
          <cell r="K1542">
            <v>398247.15</v>
          </cell>
        </row>
        <row r="1543">
          <cell r="A1543" t="str">
            <v>CAP</v>
          </cell>
          <cell r="B1543" t="str">
            <v>Tzimorangas,John G</v>
          </cell>
          <cell r="C1543">
            <v>16770</v>
          </cell>
          <cell r="D1543" t="str">
            <v>16770</v>
          </cell>
          <cell r="E1543" t="str">
            <v>Sub Station Operations Western Div</v>
          </cell>
          <cell r="F1543" t="str">
            <v>Electric Operations</v>
          </cell>
          <cell r="G1543" t="str">
            <v>Sub Station Operations Western Div</v>
          </cell>
          <cell r="H1543" t="str">
            <v>120</v>
          </cell>
          <cell r="I1543" t="str">
            <v>CI</v>
          </cell>
          <cell r="L1543">
            <v>904606.85</v>
          </cell>
        </row>
        <row r="1544">
          <cell r="A1544" t="str">
            <v>CAP</v>
          </cell>
          <cell r="B1544" t="str">
            <v>Tzimorangas,John G</v>
          </cell>
          <cell r="C1544">
            <v>16770</v>
          </cell>
          <cell r="D1544" t="str">
            <v>16770</v>
          </cell>
          <cell r="E1544" t="str">
            <v>Sta Ops Dist North Suburban</v>
          </cell>
          <cell r="F1544" t="str">
            <v>Electric Operations</v>
          </cell>
          <cell r="G1544" t="str">
            <v>Sub Station Operations Western Div</v>
          </cell>
          <cell r="H1544" t="str">
            <v>120</v>
          </cell>
          <cell r="I1544" t="str">
            <v>CL</v>
          </cell>
          <cell r="K1544">
            <v>650937.77</v>
          </cell>
        </row>
        <row r="1545">
          <cell r="A1545" t="str">
            <v>CAP</v>
          </cell>
          <cell r="B1545" t="str">
            <v>Tzimorangas,John G</v>
          </cell>
          <cell r="C1545">
            <v>16770</v>
          </cell>
          <cell r="D1545" t="str">
            <v>16770</v>
          </cell>
          <cell r="E1545" t="str">
            <v>Sub Station Operations Western Div</v>
          </cell>
          <cell r="F1545" t="str">
            <v>Electric Operations</v>
          </cell>
          <cell r="G1545" t="str">
            <v>Sub Station Operations Western Div</v>
          </cell>
          <cell r="H1545" t="str">
            <v>120</v>
          </cell>
          <cell r="I1545" t="str">
            <v>CL</v>
          </cell>
          <cell r="L1545">
            <v>758120.1</v>
          </cell>
        </row>
        <row r="1546">
          <cell r="A1546" t="str">
            <v>CAP</v>
          </cell>
          <cell r="B1546" t="str">
            <v>Tzimorangas,John G</v>
          </cell>
          <cell r="C1546">
            <v>16770</v>
          </cell>
          <cell r="D1546" t="str">
            <v>16770</v>
          </cell>
          <cell r="E1546" t="str">
            <v>Sta Ops Dist North Suburban</v>
          </cell>
          <cell r="F1546" t="str">
            <v>Electric Operations</v>
          </cell>
          <cell r="G1546" t="str">
            <v>Sub Station Operations Western Div</v>
          </cell>
          <cell r="H1546" t="str">
            <v>120</v>
          </cell>
          <cell r="I1546" t="str">
            <v>CM</v>
          </cell>
          <cell r="K1546">
            <v>848604.21</v>
          </cell>
        </row>
        <row r="1547">
          <cell r="A1547" t="str">
            <v>CAP</v>
          </cell>
          <cell r="B1547" t="str">
            <v>Tzimorangas,John G</v>
          </cell>
          <cell r="C1547">
            <v>16770</v>
          </cell>
          <cell r="D1547" t="str">
            <v>16770</v>
          </cell>
          <cell r="E1547" t="str">
            <v>Sub Station Operations Western Div</v>
          </cell>
          <cell r="F1547" t="str">
            <v>Electric Operations</v>
          </cell>
          <cell r="G1547" t="str">
            <v>Sub Station Operations Western Div</v>
          </cell>
          <cell r="H1547" t="str">
            <v>120</v>
          </cell>
          <cell r="I1547" t="str">
            <v>CM</v>
          </cell>
          <cell r="L1547">
            <v>608751.44999999995</v>
          </cell>
        </row>
        <row r="1548">
          <cell r="A1548" t="str">
            <v>CAP</v>
          </cell>
          <cell r="B1548" t="str">
            <v>Tzimorangas,John G</v>
          </cell>
          <cell r="C1548">
            <v>16770</v>
          </cell>
          <cell r="D1548" t="str">
            <v>16770</v>
          </cell>
          <cell r="E1548" t="str">
            <v>Sub Station Operations Western Div</v>
          </cell>
          <cell r="F1548" t="str">
            <v>Electric Operations</v>
          </cell>
          <cell r="G1548" t="str">
            <v>Sub Station Operations Western Div</v>
          </cell>
          <cell r="H1548" t="str">
            <v>120</v>
          </cell>
          <cell r="I1548" t="str">
            <v>CO</v>
          </cell>
          <cell r="L1548">
            <v>-981137.82</v>
          </cell>
          <cell r="M1548">
            <v>46.33</v>
          </cell>
        </row>
        <row r="1549">
          <cell r="A1549" t="str">
            <v>CAP</v>
          </cell>
          <cell r="B1549" t="str">
            <v>Tzimorangas,John G</v>
          </cell>
          <cell r="C1549">
            <v>16770</v>
          </cell>
          <cell r="D1549" t="str">
            <v>16770</v>
          </cell>
          <cell r="E1549" t="str">
            <v>Asst District Mgr Som.</v>
          </cell>
          <cell r="F1549" t="str">
            <v>Electric Operations</v>
          </cell>
          <cell r="G1549" t="str">
            <v>Sub Station Operations Western Div</v>
          </cell>
          <cell r="H1549" t="str">
            <v>120</v>
          </cell>
          <cell r="I1549" t="str">
            <v>CT</v>
          </cell>
          <cell r="J1549">
            <v>472.85</v>
          </cell>
        </row>
        <row r="1550">
          <cell r="A1550" t="str">
            <v>CAP</v>
          </cell>
          <cell r="B1550" t="str">
            <v>Tzimorangas,John G</v>
          </cell>
          <cell r="C1550">
            <v>16770</v>
          </cell>
          <cell r="D1550" t="str">
            <v>16770</v>
          </cell>
          <cell r="E1550" t="str">
            <v>Sta Ops Dist North Suburban</v>
          </cell>
          <cell r="F1550" t="str">
            <v>Electric Operations</v>
          </cell>
          <cell r="G1550" t="str">
            <v>Sub Station Operations Western Div</v>
          </cell>
          <cell r="H1550" t="str">
            <v>120</v>
          </cell>
          <cell r="I1550" t="str">
            <v>CT</v>
          </cell>
          <cell r="K1550">
            <v>234378.62</v>
          </cell>
        </row>
        <row r="1551">
          <cell r="A1551" t="str">
            <v>CAP</v>
          </cell>
          <cell r="B1551" t="str">
            <v>Tzimorangas,John G</v>
          </cell>
          <cell r="C1551">
            <v>16770</v>
          </cell>
          <cell r="D1551" t="str">
            <v>16770</v>
          </cell>
          <cell r="E1551" t="str">
            <v>Sub Station Operations Western Div</v>
          </cell>
          <cell r="F1551" t="str">
            <v>Electric Operations</v>
          </cell>
          <cell r="G1551" t="str">
            <v>Sub Station Operations Western Div</v>
          </cell>
          <cell r="H1551" t="str">
            <v>120</v>
          </cell>
          <cell r="I1551" t="str">
            <v>CT</v>
          </cell>
          <cell r="L1551">
            <v>366999.21</v>
          </cell>
        </row>
        <row r="1552">
          <cell r="A1552" t="str">
            <v>O&amp;M</v>
          </cell>
          <cell r="B1552" t="str">
            <v>Tzimorangas,John G</v>
          </cell>
          <cell r="C1552">
            <v>16770</v>
          </cell>
          <cell r="D1552" t="str">
            <v>16770</v>
          </cell>
          <cell r="E1552" t="str">
            <v>Station Operations Distribution North</v>
          </cell>
          <cell r="F1552" t="str">
            <v>Electric Operations</v>
          </cell>
          <cell r="G1552" t="str">
            <v>Sub Station Operations Western Div</v>
          </cell>
          <cell r="H1552" t="str">
            <v>120</v>
          </cell>
          <cell r="I1552" t="str">
            <v>IT</v>
          </cell>
          <cell r="K1552">
            <v>2144315.48</v>
          </cell>
          <cell r="M1552">
            <v>212.5</v>
          </cell>
        </row>
        <row r="1553">
          <cell r="A1553" t="str">
            <v>O&amp;M</v>
          </cell>
          <cell r="B1553" t="str">
            <v>Tzimorangas,John G</v>
          </cell>
          <cell r="C1553">
            <v>16770</v>
          </cell>
          <cell r="D1553" t="str">
            <v>16770</v>
          </cell>
          <cell r="E1553" t="str">
            <v>Sub Station Operations Western Div</v>
          </cell>
          <cell r="F1553" t="str">
            <v>Electric Operations</v>
          </cell>
          <cell r="G1553" t="str">
            <v>Sub Station Operations Western Div</v>
          </cell>
          <cell r="H1553" t="str">
            <v>120</v>
          </cell>
          <cell r="I1553" t="str">
            <v>IT</v>
          </cell>
          <cell r="L1553">
            <v>1243334.32</v>
          </cell>
        </row>
        <row r="1554">
          <cell r="A1554" t="str">
            <v>O&amp;M</v>
          </cell>
          <cell r="B1554" t="str">
            <v>Tzimorangas,John G</v>
          </cell>
          <cell r="C1554">
            <v>16770</v>
          </cell>
          <cell r="D1554" t="str">
            <v>16770</v>
          </cell>
          <cell r="E1554" t="str">
            <v>Asst District Mgr Som.</v>
          </cell>
          <cell r="F1554" t="str">
            <v>Electric Operations</v>
          </cell>
          <cell r="G1554" t="str">
            <v>Sub Station Operations Western Div</v>
          </cell>
          <cell r="H1554" t="str">
            <v>120</v>
          </cell>
          <cell r="I1554" t="str">
            <v>LT</v>
          </cell>
          <cell r="J1554">
            <v>168.06</v>
          </cell>
          <cell r="M1554">
            <v>75848.759999999995</v>
          </cell>
        </row>
        <row r="1555">
          <cell r="A1555" t="str">
            <v>O&amp;M</v>
          </cell>
          <cell r="B1555" t="str">
            <v>Tzimorangas,John G</v>
          </cell>
          <cell r="C1555">
            <v>16770</v>
          </cell>
          <cell r="D1555" t="str">
            <v>16770</v>
          </cell>
          <cell r="E1555" t="str">
            <v>Station Operations Distribution North</v>
          </cell>
          <cell r="F1555" t="str">
            <v>Electric Operations</v>
          </cell>
          <cell r="G1555" t="str">
            <v>Sub Station Operations Western Div</v>
          </cell>
          <cell r="H1555" t="str">
            <v>120</v>
          </cell>
          <cell r="I1555" t="str">
            <v>LT</v>
          </cell>
          <cell r="K1555">
            <v>5236999.29</v>
          </cell>
          <cell r="M1555">
            <v>132.9</v>
          </cell>
        </row>
        <row r="1556">
          <cell r="A1556" t="str">
            <v>O&amp;M</v>
          </cell>
          <cell r="B1556" t="str">
            <v>Tzimorangas,John G</v>
          </cell>
          <cell r="C1556">
            <v>16770</v>
          </cell>
          <cell r="D1556" t="str">
            <v>16770</v>
          </cell>
          <cell r="E1556" t="str">
            <v>Sub Station Operations Western Div</v>
          </cell>
          <cell r="F1556" t="str">
            <v>Electric Operations</v>
          </cell>
          <cell r="G1556" t="str">
            <v>Sub Station Operations Western Div</v>
          </cell>
          <cell r="H1556" t="str">
            <v>120</v>
          </cell>
          <cell r="I1556" t="str">
            <v>LT</v>
          </cell>
          <cell r="L1556">
            <v>2704753.62</v>
          </cell>
        </row>
        <row r="1557">
          <cell r="A1557" t="str">
            <v>O&amp;M</v>
          </cell>
          <cell r="B1557" t="str">
            <v>Tzimorangas,John G</v>
          </cell>
          <cell r="C1557">
            <v>16770</v>
          </cell>
          <cell r="D1557" t="str">
            <v>16770</v>
          </cell>
          <cell r="E1557" t="str">
            <v>Station Operations Distribution North</v>
          </cell>
          <cell r="F1557" t="str">
            <v>Electric Operations</v>
          </cell>
          <cell r="G1557" t="str">
            <v>Sub Station Operations Western Div</v>
          </cell>
          <cell r="H1557" t="str">
            <v>120</v>
          </cell>
          <cell r="I1557" t="str">
            <v>MT</v>
          </cell>
          <cell r="K1557">
            <v>278597.51</v>
          </cell>
        </row>
        <row r="1558">
          <cell r="A1558" t="str">
            <v>O&amp;M</v>
          </cell>
          <cell r="B1558" t="str">
            <v>Tzimorangas,John G</v>
          </cell>
          <cell r="C1558">
            <v>16770</v>
          </cell>
          <cell r="D1558" t="str">
            <v>16770</v>
          </cell>
          <cell r="E1558" t="str">
            <v>Sub Station Operations Western Div</v>
          </cell>
          <cell r="F1558" t="str">
            <v>Electric Operations</v>
          </cell>
          <cell r="G1558" t="str">
            <v>Sub Station Operations Western Div</v>
          </cell>
          <cell r="H1558" t="str">
            <v>120</v>
          </cell>
          <cell r="I1558" t="str">
            <v>MT</v>
          </cell>
          <cell r="L1558">
            <v>156675.42000000001</v>
          </cell>
        </row>
        <row r="1559">
          <cell r="A1559" t="str">
            <v>O&amp;M</v>
          </cell>
          <cell r="B1559" t="str">
            <v>Tzimorangas,John G</v>
          </cell>
          <cell r="C1559">
            <v>16770</v>
          </cell>
          <cell r="D1559" t="str">
            <v>16770</v>
          </cell>
          <cell r="E1559" t="str">
            <v>Station Operations Distribution North</v>
          </cell>
          <cell r="F1559" t="str">
            <v>Electric Operations</v>
          </cell>
          <cell r="G1559" t="str">
            <v>Sub Station Operations Western Div</v>
          </cell>
          <cell r="H1559" t="str">
            <v>120</v>
          </cell>
          <cell r="I1559" t="str">
            <v>OT</v>
          </cell>
          <cell r="K1559">
            <v>1120681.9099999999</v>
          </cell>
        </row>
        <row r="1560">
          <cell r="A1560" t="str">
            <v>O&amp;M</v>
          </cell>
          <cell r="B1560" t="str">
            <v>Tzimorangas,John G</v>
          </cell>
          <cell r="C1560">
            <v>16770</v>
          </cell>
          <cell r="D1560" t="str">
            <v>16770</v>
          </cell>
          <cell r="E1560" t="str">
            <v>Sub Station Operations Western Div</v>
          </cell>
          <cell r="F1560" t="str">
            <v>Electric Operations</v>
          </cell>
          <cell r="G1560" t="str">
            <v>Sub Station Operations Western Div</v>
          </cell>
          <cell r="H1560" t="str">
            <v>120</v>
          </cell>
          <cell r="I1560" t="str">
            <v>OT</v>
          </cell>
          <cell r="L1560">
            <v>500594.95</v>
          </cell>
        </row>
        <row r="1561">
          <cell r="A1561" t="str">
            <v>O&amp;M</v>
          </cell>
          <cell r="B1561" t="str">
            <v>Tzimorangas,John G</v>
          </cell>
          <cell r="C1561">
            <v>16770</v>
          </cell>
          <cell r="D1561" t="str">
            <v>16770</v>
          </cell>
          <cell r="E1561" t="str">
            <v>Station Operations Distribution North</v>
          </cell>
          <cell r="F1561" t="str">
            <v>Electric Operations</v>
          </cell>
          <cell r="G1561" t="str">
            <v>Sub Station Operations Western Div</v>
          </cell>
          <cell r="H1561" t="str">
            <v>120</v>
          </cell>
          <cell r="I1561" t="str">
            <v>TT</v>
          </cell>
          <cell r="K1561">
            <v>1853756.39</v>
          </cell>
        </row>
        <row r="1562">
          <cell r="A1562" t="str">
            <v>O&amp;M</v>
          </cell>
          <cell r="B1562" t="str">
            <v>Tzimorangas,John G</v>
          </cell>
          <cell r="C1562">
            <v>16770</v>
          </cell>
          <cell r="D1562" t="str">
            <v>16770</v>
          </cell>
          <cell r="E1562" t="str">
            <v>Sub Station Operations Western Div</v>
          </cell>
          <cell r="F1562" t="str">
            <v>Electric Operations</v>
          </cell>
          <cell r="G1562" t="str">
            <v>Sub Station Operations Western Div</v>
          </cell>
          <cell r="H1562" t="str">
            <v>120</v>
          </cell>
          <cell r="I1562" t="str">
            <v>TT</v>
          </cell>
          <cell r="L1562">
            <v>859858.58</v>
          </cell>
          <cell r="M1562">
            <v>2270448.58</v>
          </cell>
        </row>
        <row r="1563">
          <cell r="A1563" t="str">
            <v>O&amp;M</v>
          </cell>
          <cell r="B1563" t="str">
            <v>Driscoll,Daniel C</v>
          </cell>
          <cell r="C1563">
            <v>16775</v>
          </cell>
          <cell r="D1563" t="str">
            <v>16775</v>
          </cell>
          <cell r="E1563" t="str">
            <v>Customer Operations Somerville</v>
          </cell>
          <cell r="F1563" t="str">
            <v>Electric Operations</v>
          </cell>
          <cell r="G1563" t="str">
            <v>Elect Maint &amp; Constr Somerville</v>
          </cell>
          <cell r="H1563" t="str">
            <v>120</v>
          </cell>
          <cell r="I1563" t="str">
            <v>BT</v>
          </cell>
          <cell r="J1563">
            <v>859874.45</v>
          </cell>
          <cell r="K1563">
            <v>1112899.1200000001</v>
          </cell>
          <cell r="M1563">
            <v>12867.57</v>
          </cell>
        </row>
        <row r="1564">
          <cell r="A1564" t="str">
            <v>O&amp;M</v>
          </cell>
          <cell r="B1564" t="str">
            <v>Driscoll,Daniel C</v>
          </cell>
          <cell r="C1564">
            <v>16775</v>
          </cell>
          <cell r="D1564" t="str">
            <v>16775</v>
          </cell>
          <cell r="E1564" t="str">
            <v>Elect Maint &amp; Constr Somerville</v>
          </cell>
          <cell r="F1564" t="str">
            <v>Electric Operations</v>
          </cell>
          <cell r="G1564" t="str">
            <v>Elect Maint &amp; Constr Somerville</v>
          </cell>
          <cell r="H1564" t="str">
            <v>120</v>
          </cell>
          <cell r="I1564" t="str">
            <v>BT</v>
          </cell>
          <cell r="L1564">
            <v>900582.07</v>
          </cell>
        </row>
        <row r="1565">
          <cell r="A1565" t="str">
            <v>CAP</v>
          </cell>
          <cell r="B1565" t="str">
            <v>Driscoll,Daniel C</v>
          </cell>
          <cell r="C1565">
            <v>16775</v>
          </cell>
          <cell r="D1565" t="str">
            <v>16775</v>
          </cell>
          <cell r="E1565" t="str">
            <v>Customer Operations Somerville</v>
          </cell>
          <cell r="F1565" t="str">
            <v>Electric Operations</v>
          </cell>
          <cell r="G1565" t="str">
            <v>Elect Maint &amp; Constr Somerville</v>
          </cell>
          <cell r="H1565" t="str">
            <v>120</v>
          </cell>
          <cell r="I1565" t="str">
            <v>CB</v>
          </cell>
          <cell r="J1565">
            <v>566822.93999999994</v>
          </cell>
          <cell r="K1565">
            <v>833485.04</v>
          </cell>
        </row>
        <row r="1566">
          <cell r="A1566" t="str">
            <v>CAP</v>
          </cell>
          <cell r="B1566" t="str">
            <v>Driscoll,Daniel C</v>
          </cell>
          <cell r="C1566">
            <v>16775</v>
          </cell>
          <cell r="D1566" t="str">
            <v>16775</v>
          </cell>
          <cell r="E1566" t="str">
            <v>Elect Maint &amp; Constr Somerville</v>
          </cell>
          <cell r="F1566" t="str">
            <v>Electric Operations</v>
          </cell>
          <cell r="G1566" t="str">
            <v>Elect Maint &amp; Constr Somerville</v>
          </cell>
          <cell r="H1566" t="str">
            <v>120</v>
          </cell>
          <cell r="I1566" t="str">
            <v>CB</v>
          </cell>
          <cell r="L1566">
            <v>774492.02</v>
          </cell>
        </row>
        <row r="1567">
          <cell r="A1567" t="str">
            <v>CAP</v>
          </cell>
          <cell r="B1567" t="str">
            <v>Driscoll,Daniel C</v>
          </cell>
          <cell r="C1567">
            <v>16775</v>
          </cell>
          <cell r="D1567" t="str">
            <v>16775</v>
          </cell>
          <cell r="E1567" t="str">
            <v>Customer Operations Somerville</v>
          </cell>
          <cell r="F1567" t="str">
            <v>Electric Operations</v>
          </cell>
          <cell r="G1567" t="str">
            <v>Elect Maint &amp; Constr Somerville</v>
          </cell>
          <cell r="H1567" t="str">
            <v>120</v>
          </cell>
          <cell r="I1567" t="str">
            <v>CI</v>
          </cell>
          <cell r="J1567">
            <v>1513331.04</v>
          </cell>
          <cell r="K1567">
            <v>2582800.0099999998</v>
          </cell>
        </row>
        <row r="1568">
          <cell r="A1568" t="str">
            <v>CAP</v>
          </cell>
          <cell r="B1568" t="str">
            <v>Driscoll,Daniel C</v>
          </cell>
          <cell r="C1568">
            <v>16775</v>
          </cell>
          <cell r="D1568" t="str">
            <v>16775</v>
          </cell>
          <cell r="E1568" t="str">
            <v>Elect Maint &amp; Constr Somerville</v>
          </cell>
          <cell r="F1568" t="str">
            <v>Electric Operations</v>
          </cell>
          <cell r="G1568" t="str">
            <v>Elect Maint &amp; Constr Somerville</v>
          </cell>
          <cell r="H1568" t="str">
            <v>120</v>
          </cell>
          <cell r="I1568" t="str">
            <v>CI</v>
          </cell>
          <cell r="L1568">
            <v>2710326.6</v>
          </cell>
        </row>
        <row r="1569">
          <cell r="A1569" t="str">
            <v>CAP</v>
          </cell>
          <cell r="B1569" t="str">
            <v>Driscoll,Daniel C</v>
          </cell>
          <cell r="C1569">
            <v>16775</v>
          </cell>
          <cell r="D1569" t="str">
            <v>16775</v>
          </cell>
          <cell r="E1569" t="str">
            <v>Customer Operations Somerville</v>
          </cell>
          <cell r="F1569" t="str">
            <v>Electric Operations</v>
          </cell>
          <cell r="G1569" t="str">
            <v>Elect Maint &amp; Constr Somerville</v>
          </cell>
          <cell r="H1569" t="str">
            <v>120</v>
          </cell>
          <cell r="I1569" t="str">
            <v>CL</v>
          </cell>
          <cell r="J1569">
            <v>1293419.03</v>
          </cell>
          <cell r="K1569">
            <v>1906214.07</v>
          </cell>
        </row>
        <row r="1570">
          <cell r="A1570" t="str">
            <v>CAP</v>
          </cell>
          <cell r="B1570" t="str">
            <v>Driscoll,Daniel C</v>
          </cell>
          <cell r="C1570">
            <v>16775</v>
          </cell>
          <cell r="D1570" t="str">
            <v>16775</v>
          </cell>
          <cell r="E1570" t="str">
            <v>Elect Maint &amp; Constr Somerville</v>
          </cell>
          <cell r="F1570" t="str">
            <v>Electric Operations</v>
          </cell>
          <cell r="G1570" t="str">
            <v>Elect Maint &amp; Constr Somerville</v>
          </cell>
          <cell r="H1570" t="str">
            <v>120</v>
          </cell>
          <cell r="I1570" t="str">
            <v>CL</v>
          </cell>
          <cell r="L1570">
            <v>1772213.79</v>
          </cell>
        </row>
        <row r="1571">
          <cell r="A1571" t="str">
            <v>CAP</v>
          </cell>
          <cell r="B1571" t="str">
            <v>Driscoll,Daniel C</v>
          </cell>
          <cell r="C1571">
            <v>16775</v>
          </cell>
          <cell r="D1571" t="str">
            <v>16775</v>
          </cell>
          <cell r="E1571" t="str">
            <v>Customer Operations Somerville</v>
          </cell>
          <cell r="F1571" t="str">
            <v>Electric Operations</v>
          </cell>
          <cell r="G1571" t="str">
            <v>Elect Maint &amp; Constr Somerville</v>
          </cell>
          <cell r="H1571" t="str">
            <v>120</v>
          </cell>
          <cell r="I1571" t="str">
            <v>CM</v>
          </cell>
          <cell r="J1571">
            <v>1248506.46</v>
          </cell>
          <cell r="K1571">
            <v>2982921.78</v>
          </cell>
        </row>
        <row r="1572">
          <cell r="A1572" t="str">
            <v>CAP</v>
          </cell>
          <cell r="B1572" t="str">
            <v>Driscoll,Daniel C</v>
          </cell>
          <cell r="C1572">
            <v>16775</v>
          </cell>
          <cell r="D1572" t="str">
            <v>16775</v>
          </cell>
          <cell r="E1572" t="str">
            <v>Elect Maint &amp; Constr Somerville</v>
          </cell>
          <cell r="F1572" t="str">
            <v>Electric Operations</v>
          </cell>
          <cell r="G1572" t="str">
            <v>Elect Maint &amp; Constr Somerville</v>
          </cell>
          <cell r="H1572" t="str">
            <v>120</v>
          </cell>
          <cell r="I1572" t="str">
            <v>CM</v>
          </cell>
          <cell r="L1572">
            <v>2732040.82</v>
          </cell>
        </row>
        <row r="1573">
          <cell r="A1573" t="str">
            <v>CAP</v>
          </cell>
          <cell r="B1573" t="str">
            <v>Driscoll,Daniel C</v>
          </cell>
          <cell r="C1573">
            <v>16775</v>
          </cell>
          <cell r="D1573" t="str">
            <v>16775</v>
          </cell>
          <cell r="E1573" t="str">
            <v>Customer Operations Somerville</v>
          </cell>
          <cell r="F1573" t="str">
            <v>Electric Operations</v>
          </cell>
          <cell r="G1573" t="str">
            <v>Elect Maint &amp; Constr Somerville</v>
          </cell>
          <cell r="H1573" t="str">
            <v>120</v>
          </cell>
          <cell r="I1573" t="str">
            <v>CO</v>
          </cell>
          <cell r="J1573">
            <v>-602268.12</v>
          </cell>
          <cell r="K1573">
            <v>-1625449.45</v>
          </cell>
          <cell r="M1573">
            <v>1540</v>
          </cell>
        </row>
        <row r="1574">
          <cell r="A1574" t="str">
            <v>CAP</v>
          </cell>
          <cell r="B1574" t="str">
            <v>Driscoll,Daniel C</v>
          </cell>
          <cell r="C1574">
            <v>16775</v>
          </cell>
          <cell r="D1574" t="str">
            <v>16775</v>
          </cell>
          <cell r="E1574" t="str">
            <v>Elect Maint &amp; Constr Somerville</v>
          </cell>
          <cell r="F1574" t="str">
            <v>Electric Operations</v>
          </cell>
          <cell r="G1574" t="str">
            <v>Elect Maint &amp; Constr Somerville</v>
          </cell>
          <cell r="H1574" t="str">
            <v>120</v>
          </cell>
          <cell r="I1574" t="str">
            <v>CO</v>
          </cell>
          <cell r="L1574">
            <v>-1099122.1399999999</v>
          </cell>
        </row>
        <row r="1575">
          <cell r="A1575" t="str">
            <v>CAP</v>
          </cell>
          <cell r="B1575" t="str">
            <v>Driscoll,Daniel C</v>
          </cell>
          <cell r="C1575">
            <v>16775</v>
          </cell>
          <cell r="D1575" t="str">
            <v>16775</v>
          </cell>
          <cell r="E1575" t="str">
            <v>Customer Operations Somerville</v>
          </cell>
          <cell r="F1575" t="str">
            <v>Electric Operations</v>
          </cell>
          <cell r="G1575" t="str">
            <v>Elect Maint &amp; Constr Somerville</v>
          </cell>
          <cell r="H1575" t="str">
            <v>120</v>
          </cell>
          <cell r="I1575" t="str">
            <v>CT</v>
          </cell>
          <cell r="J1575">
            <v>481638.54</v>
          </cell>
          <cell r="K1575">
            <v>1113205.6000000001</v>
          </cell>
        </row>
        <row r="1576">
          <cell r="A1576" t="str">
            <v>CAP</v>
          </cell>
          <cell r="B1576" t="str">
            <v>Driscoll,Daniel C</v>
          </cell>
          <cell r="C1576">
            <v>16775</v>
          </cell>
          <cell r="D1576" t="str">
            <v>16775</v>
          </cell>
          <cell r="E1576" t="str">
            <v>Elect Maint &amp; Constr Somerville</v>
          </cell>
          <cell r="F1576" t="str">
            <v>Electric Operations</v>
          </cell>
          <cell r="G1576" t="str">
            <v>Elect Maint &amp; Constr Somerville</v>
          </cell>
          <cell r="H1576" t="str">
            <v>120</v>
          </cell>
          <cell r="I1576" t="str">
            <v>CT</v>
          </cell>
          <cell r="L1576">
            <v>1177116.07</v>
          </cell>
        </row>
        <row r="1577">
          <cell r="A1577" t="str">
            <v>O&amp;M</v>
          </cell>
          <cell r="B1577" t="str">
            <v>Driscoll,Daniel C</v>
          </cell>
          <cell r="C1577">
            <v>16775</v>
          </cell>
          <cell r="D1577" t="str">
            <v>16775</v>
          </cell>
          <cell r="E1577" t="str">
            <v>Customer Operations Somerville</v>
          </cell>
          <cell r="F1577" t="str">
            <v>Electric Operations</v>
          </cell>
          <cell r="G1577" t="str">
            <v>Elect Maint &amp; Constr Somerville</v>
          </cell>
          <cell r="H1577" t="str">
            <v>120</v>
          </cell>
          <cell r="I1577" t="str">
            <v>IT</v>
          </cell>
          <cell r="J1577">
            <v>232759.71</v>
          </cell>
          <cell r="K1577">
            <v>569567.93999999994</v>
          </cell>
        </row>
        <row r="1578">
          <cell r="A1578" t="str">
            <v>O&amp;M</v>
          </cell>
          <cell r="B1578" t="str">
            <v>Driscoll,Daniel C</v>
          </cell>
          <cell r="C1578">
            <v>16775</v>
          </cell>
          <cell r="D1578" t="str">
            <v>16775</v>
          </cell>
          <cell r="E1578" t="str">
            <v>Elect Maint &amp; Constr Somerville</v>
          </cell>
          <cell r="F1578" t="str">
            <v>Electric Operations</v>
          </cell>
          <cell r="G1578" t="str">
            <v>Elect Maint &amp; Constr Somerville</v>
          </cell>
          <cell r="H1578" t="str">
            <v>120</v>
          </cell>
          <cell r="I1578" t="str">
            <v>IT</v>
          </cell>
          <cell r="L1578">
            <v>468593.44</v>
          </cell>
        </row>
        <row r="1579">
          <cell r="A1579" t="str">
            <v>O&amp;M</v>
          </cell>
          <cell r="B1579" t="str">
            <v>Driscoll,Daniel C</v>
          </cell>
          <cell r="C1579">
            <v>16775</v>
          </cell>
          <cell r="D1579" t="str">
            <v>16775</v>
          </cell>
          <cell r="E1579" t="str">
            <v>Customer Operations Somerville</v>
          </cell>
          <cell r="F1579" t="str">
            <v>Electric Operations</v>
          </cell>
          <cell r="G1579" t="str">
            <v>Elect Maint &amp; Constr Somerville</v>
          </cell>
          <cell r="H1579" t="str">
            <v>120</v>
          </cell>
          <cell r="I1579" t="str">
            <v>LT</v>
          </cell>
          <cell r="J1579">
            <v>2362130.2599999998</v>
          </cell>
          <cell r="K1579">
            <v>3211166.9</v>
          </cell>
        </row>
        <row r="1580">
          <cell r="A1580" t="str">
            <v>O&amp;M</v>
          </cell>
          <cell r="B1580" t="str">
            <v>Driscoll,Daniel C</v>
          </cell>
          <cell r="C1580">
            <v>16775</v>
          </cell>
          <cell r="D1580" t="str">
            <v>16775</v>
          </cell>
          <cell r="E1580" t="str">
            <v>Elect Maint &amp; Constr Somerville</v>
          </cell>
          <cell r="F1580" t="str">
            <v>Electric Operations</v>
          </cell>
          <cell r="G1580" t="str">
            <v>Elect Maint &amp; Constr Somerville</v>
          </cell>
          <cell r="H1580" t="str">
            <v>120</v>
          </cell>
          <cell r="I1580" t="str">
            <v>LT</v>
          </cell>
          <cell r="L1580">
            <v>2550431.35</v>
          </cell>
        </row>
        <row r="1581">
          <cell r="A1581" t="str">
            <v>O&amp;M</v>
          </cell>
          <cell r="B1581" t="str">
            <v>Driscoll,Daniel C</v>
          </cell>
          <cell r="C1581">
            <v>16775</v>
          </cell>
          <cell r="D1581" t="str">
            <v>16775</v>
          </cell>
          <cell r="E1581" t="str">
            <v>Customer Operations Somerville</v>
          </cell>
          <cell r="F1581" t="str">
            <v>Electric Operations</v>
          </cell>
          <cell r="G1581" t="str">
            <v>Elect Maint &amp; Constr Somerville</v>
          </cell>
          <cell r="H1581" t="str">
            <v>120</v>
          </cell>
          <cell r="I1581" t="str">
            <v>MT</v>
          </cell>
          <cell r="J1581">
            <v>-54499.39</v>
          </cell>
          <cell r="K1581">
            <v>460999.77</v>
          </cell>
        </row>
        <row r="1582">
          <cell r="A1582" t="str">
            <v>O&amp;M</v>
          </cell>
          <cell r="B1582" t="str">
            <v>Driscoll,Daniel C</v>
          </cell>
          <cell r="C1582">
            <v>16775</v>
          </cell>
          <cell r="D1582" t="str">
            <v>16775</v>
          </cell>
          <cell r="E1582" t="str">
            <v>Elect Maint &amp; Constr Somerville</v>
          </cell>
          <cell r="F1582" t="str">
            <v>Electric Operations</v>
          </cell>
          <cell r="G1582" t="str">
            <v>Elect Maint &amp; Constr Somerville</v>
          </cell>
          <cell r="H1582" t="str">
            <v>120</v>
          </cell>
          <cell r="I1582" t="str">
            <v>MT</v>
          </cell>
          <cell r="L1582">
            <v>452461.95</v>
          </cell>
        </row>
        <row r="1583">
          <cell r="A1583" t="str">
            <v>O&amp;M</v>
          </cell>
          <cell r="B1583" t="str">
            <v>Driscoll,Daniel C</v>
          </cell>
          <cell r="C1583">
            <v>16775</v>
          </cell>
          <cell r="D1583" t="str">
            <v>16775</v>
          </cell>
          <cell r="E1583" t="str">
            <v>Customer Operations Somerville</v>
          </cell>
          <cell r="F1583" t="str">
            <v>Electric Operations</v>
          </cell>
          <cell r="G1583" t="str">
            <v>Elect Maint &amp; Constr Somerville</v>
          </cell>
          <cell r="H1583" t="str">
            <v>120</v>
          </cell>
          <cell r="I1583" t="str">
            <v>OT</v>
          </cell>
          <cell r="J1583">
            <v>1342000.72</v>
          </cell>
          <cell r="K1583">
            <v>983030.78</v>
          </cell>
        </row>
        <row r="1584">
          <cell r="A1584" t="str">
            <v>O&amp;M</v>
          </cell>
          <cell r="B1584" t="str">
            <v>Driscoll,Daniel C</v>
          </cell>
          <cell r="C1584">
            <v>16775</v>
          </cell>
          <cell r="D1584" t="str">
            <v>16775</v>
          </cell>
          <cell r="E1584" t="str">
            <v>Elect Maint &amp; Constr Somerville</v>
          </cell>
          <cell r="F1584" t="str">
            <v>Electric Operations</v>
          </cell>
          <cell r="G1584" t="str">
            <v>Elect Maint &amp; Constr Somerville</v>
          </cell>
          <cell r="H1584" t="str">
            <v>120</v>
          </cell>
          <cell r="I1584" t="str">
            <v>OT</v>
          </cell>
          <cell r="L1584">
            <v>775080.14</v>
          </cell>
        </row>
        <row r="1585">
          <cell r="A1585" t="str">
            <v>O&amp;M</v>
          </cell>
          <cell r="B1585" t="str">
            <v>Driscoll,Daniel C</v>
          </cell>
          <cell r="C1585">
            <v>16775</v>
          </cell>
          <cell r="D1585" t="str">
            <v>16775</v>
          </cell>
          <cell r="E1585" t="str">
            <v>Customer Operations Somerville</v>
          </cell>
          <cell r="F1585" t="str">
            <v>Electric Operations</v>
          </cell>
          <cell r="G1585" t="str">
            <v>Elect Maint &amp; Constr Somerville</v>
          </cell>
          <cell r="H1585" t="str">
            <v>120</v>
          </cell>
          <cell r="I1585" t="str">
            <v>TT</v>
          </cell>
          <cell r="J1585">
            <v>173231.15</v>
          </cell>
          <cell r="K1585">
            <v>1274590.44</v>
          </cell>
          <cell r="M1585">
            <v>1014513.39</v>
          </cell>
        </row>
        <row r="1586">
          <cell r="A1586" t="str">
            <v>O&amp;M</v>
          </cell>
          <cell r="B1586" t="str">
            <v>Driscoll,Daniel C</v>
          </cell>
          <cell r="C1586">
            <v>16775</v>
          </cell>
          <cell r="D1586" t="str">
            <v>16775</v>
          </cell>
          <cell r="E1586" t="str">
            <v>Elect Maint &amp; Constr Somerville</v>
          </cell>
          <cell r="F1586" t="str">
            <v>Electric Operations</v>
          </cell>
          <cell r="G1586" t="str">
            <v>Elect Maint &amp; Constr Somerville</v>
          </cell>
          <cell r="H1586" t="str">
            <v>120</v>
          </cell>
          <cell r="I1586" t="str">
            <v>TT</v>
          </cell>
          <cell r="L1586">
            <v>615404.68999999994</v>
          </cell>
          <cell r="M1586">
            <v>3210285.81</v>
          </cell>
        </row>
        <row r="1587">
          <cell r="A1587" t="str">
            <v>O&amp;M</v>
          </cell>
          <cell r="B1587" t="str">
            <v>Tzimorangas,John G</v>
          </cell>
          <cell r="C1587">
            <v>16780</v>
          </cell>
          <cell r="D1587" t="str">
            <v>16780</v>
          </cell>
          <cell r="E1587" t="str">
            <v>New Customer Community Lighting Somer</v>
          </cell>
          <cell r="F1587" t="str">
            <v>Electric Operations</v>
          </cell>
          <cell r="G1587" t="str">
            <v>Sub Station Operations Central Div</v>
          </cell>
          <cell r="H1587" t="str">
            <v>120</v>
          </cell>
          <cell r="I1587" t="str">
            <v>BT</v>
          </cell>
          <cell r="K1587">
            <v>2803.23</v>
          </cell>
        </row>
        <row r="1588">
          <cell r="A1588" t="str">
            <v>O&amp;M</v>
          </cell>
          <cell r="B1588" t="str">
            <v>Tzimorangas,John G</v>
          </cell>
          <cell r="C1588">
            <v>16780</v>
          </cell>
          <cell r="D1588" t="str">
            <v>16780</v>
          </cell>
          <cell r="E1588" t="str">
            <v>Sub Station Operations Central Div</v>
          </cell>
          <cell r="F1588" t="str">
            <v>Electric Operations</v>
          </cell>
          <cell r="G1588" t="str">
            <v>Sub Station Operations Central Div</v>
          </cell>
          <cell r="H1588" t="str">
            <v>120</v>
          </cell>
          <cell r="I1588" t="str">
            <v>BT</v>
          </cell>
          <cell r="L1588">
            <v>954078.58</v>
          </cell>
        </row>
        <row r="1589">
          <cell r="A1589" t="str">
            <v>CAP</v>
          </cell>
          <cell r="B1589" t="str">
            <v>Tzimorangas,John G</v>
          </cell>
          <cell r="C1589">
            <v>16780</v>
          </cell>
          <cell r="D1589" t="str">
            <v>16780</v>
          </cell>
          <cell r="E1589" t="str">
            <v>Sub Station Operations Central Div</v>
          </cell>
          <cell r="F1589" t="str">
            <v>Electric Operations</v>
          </cell>
          <cell r="G1589" t="str">
            <v>Sub Station Operations Central Div</v>
          </cell>
          <cell r="H1589" t="str">
            <v>120</v>
          </cell>
          <cell r="I1589" t="str">
            <v>CB</v>
          </cell>
          <cell r="L1589">
            <v>303769.03000000003</v>
          </cell>
        </row>
        <row r="1590">
          <cell r="A1590" t="str">
            <v>CAP</v>
          </cell>
          <cell r="B1590" t="str">
            <v>Tzimorangas,John G</v>
          </cell>
          <cell r="C1590">
            <v>16780</v>
          </cell>
          <cell r="D1590" t="str">
            <v>16780</v>
          </cell>
          <cell r="E1590" t="str">
            <v>Sub Station Operations Central Div</v>
          </cell>
          <cell r="F1590" t="str">
            <v>Electric Operations</v>
          </cell>
          <cell r="G1590" t="str">
            <v>Sub Station Operations Central Div</v>
          </cell>
          <cell r="H1590" t="str">
            <v>120</v>
          </cell>
          <cell r="I1590" t="str">
            <v>CI</v>
          </cell>
          <cell r="L1590">
            <v>1106998.1599999999</v>
          </cell>
          <cell r="M1590">
            <v>18444.13</v>
          </cell>
        </row>
        <row r="1591">
          <cell r="A1591" t="str">
            <v>CAP</v>
          </cell>
          <cell r="B1591" t="str">
            <v>Tzimorangas,John G</v>
          </cell>
          <cell r="C1591">
            <v>16780</v>
          </cell>
          <cell r="D1591" t="str">
            <v>16780</v>
          </cell>
          <cell r="E1591" t="str">
            <v>Sub Station Operations Central Div</v>
          </cell>
          <cell r="F1591" t="str">
            <v>Electric Operations</v>
          </cell>
          <cell r="G1591" t="str">
            <v>Sub Station Operations Central Div</v>
          </cell>
          <cell r="H1591" t="str">
            <v>120</v>
          </cell>
          <cell r="I1591" t="str">
            <v>CL</v>
          </cell>
          <cell r="L1591">
            <v>698760.24</v>
          </cell>
        </row>
        <row r="1592">
          <cell r="A1592" t="str">
            <v>CAP</v>
          </cell>
          <cell r="B1592" t="str">
            <v>Tzimorangas,John G</v>
          </cell>
          <cell r="C1592">
            <v>16780</v>
          </cell>
          <cell r="D1592" t="str">
            <v>16780</v>
          </cell>
          <cell r="E1592" t="str">
            <v>Sub Station Operations Central Div</v>
          </cell>
          <cell r="F1592" t="str">
            <v>Electric Operations</v>
          </cell>
          <cell r="G1592" t="str">
            <v>Sub Station Operations Central Div</v>
          </cell>
          <cell r="H1592" t="str">
            <v>120</v>
          </cell>
          <cell r="I1592" t="str">
            <v>CM</v>
          </cell>
          <cell r="L1592">
            <v>824983.15</v>
          </cell>
        </row>
        <row r="1593">
          <cell r="A1593" t="str">
            <v>CAP</v>
          </cell>
          <cell r="B1593" t="str">
            <v>Tzimorangas,John G</v>
          </cell>
          <cell r="C1593">
            <v>16780</v>
          </cell>
          <cell r="D1593" t="str">
            <v>16780</v>
          </cell>
          <cell r="E1593" t="str">
            <v>Sub Station Operations Central Div</v>
          </cell>
          <cell r="F1593" t="str">
            <v>Electric Operations</v>
          </cell>
          <cell r="G1593" t="str">
            <v>Sub Station Operations Central Div</v>
          </cell>
          <cell r="H1593" t="str">
            <v>120</v>
          </cell>
          <cell r="I1593" t="str">
            <v>CO</v>
          </cell>
        </row>
        <row r="1594">
          <cell r="A1594" t="str">
            <v>CAP</v>
          </cell>
          <cell r="B1594" t="str">
            <v>Tzimorangas,John G</v>
          </cell>
          <cell r="C1594">
            <v>16780</v>
          </cell>
          <cell r="D1594" t="str">
            <v>16780</v>
          </cell>
          <cell r="E1594" t="str">
            <v>Sub Station Operations Central Div</v>
          </cell>
          <cell r="F1594" t="str">
            <v>Electric Operations</v>
          </cell>
          <cell r="G1594" t="str">
            <v>Sub Station Operations Central Div</v>
          </cell>
          <cell r="H1594" t="str">
            <v>120</v>
          </cell>
          <cell r="I1594" t="str">
            <v>CT</v>
          </cell>
          <cell r="L1594">
            <v>291812.94</v>
          </cell>
        </row>
        <row r="1595">
          <cell r="A1595" t="str">
            <v>O&amp;M</v>
          </cell>
          <cell r="B1595" t="str">
            <v>Tzimorangas,John G</v>
          </cell>
          <cell r="C1595">
            <v>16780</v>
          </cell>
          <cell r="D1595" t="str">
            <v>16780</v>
          </cell>
          <cell r="E1595" t="str">
            <v>Sub Station Operations Central Div</v>
          </cell>
          <cell r="F1595" t="str">
            <v>Electric Operations</v>
          </cell>
          <cell r="G1595" t="str">
            <v>Sub Station Operations Central Div</v>
          </cell>
          <cell r="H1595" t="str">
            <v>120</v>
          </cell>
          <cell r="I1595" t="str">
            <v>IT</v>
          </cell>
          <cell r="L1595">
            <v>1058951.93</v>
          </cell>
          <cell r="M1595">
            <v>259725.61</v>
          </cell>
        </row>
        <row r="1596">
          <cell r="A1596" t="str">
            <v>O&amp;M</v>
          </cell>
          <cell r="B1596" t="str">
            <v>Tzimorangas,John G</v>
          </cell>
          <cell r="C1596">
            <v>16780</v>
          </cell>
          <cell r="D1596" t="str">
            <v>16780</v>
          </cell>
          <cell r="E1596" t="str">
            <v>New Customer Community Lighting Somer</v>
          </cell>
          <cell r="F1596" t="str">
            <v>Electric Operations</v>
          </cell>
          <cell r="G1596" t="str">
            <v>Sub Station Operations Central Div</v>
          </cell>
          <cell r="H1596" t="str">
            <v>120</v>
          </cell>
          <cell r="I1596" t="str">
            <v>LT</v>
          </cell>
          <cell r="K1596">
            <v>8041.48</v>
          </cell>
        </row>
        <row r="1597">
          <cell r="A1597" t="str">
            <v>O&amp;M</v>
          </cell>
          <cell r="B1597" t="str">
            <v>Tzimorangas,John G</v>
          </cell>
          <cell r="C1597">
            <v>16780</v>
          </cell>
          <cell r="D1597" t="str">
            <v>16780</v>
          </cell>
          <cell r="E1597" t="str">
            <v>Sub Station Operations Central Div</v>
          </cell>
          <cell r="F1597" t="str">
            <v>Electric Operations</v>
          </cell>
          <cell r="G1597" t="str">
            <v>Sub Station Operations Central Div</v>
          </cell>
          <cell r="H1597" t="str">
            <v>120</v>
          </cell>
          <cell r="I1597" t="str">
            <v>LT</v>
          </cell>
          <cell r="L1597">
            <v>2771479.16</v>
          </cell>
        </row>
        <row r="1598">
          <cell r="A1598" t="str">
            <v>O&amp;M</v>
          </cell>
          <cell r="B1598" t="str">
            <v>Tzimorangas,John G</v>
          </cell>
          <cell r="C1598">
            <v>16780</v>
          </cell>
          <cell r="D1598" t="str">
            <v>16780</v>
          </cell>
          <cell r="E1598" t="str">
            <v>Sub Station Operations Central Div</v>
          </cell>
          <cell r="F1598" t="str">
            <v>Electric Operations</v>
          </cell>
          <cell r="G1598" t="str">
            <v>Sub Station Operations Central Div</v>
          </cell>
          <cell r="H1598" t="str">
            <v>120</v>
          </cell>
          <cell r="I1598" t="str">
            <v>MT</v>
          </cell>
          <cell r="L1598">
            <v>184629.43</v>
          </cell>
        </row>
        <row r="1599">
          <cell r="A1599" t="str">
            <v>O&amp;M</v>
          </cell>
          <cell r="B1599" t="str">
            <v>Tzimorangas,John G</v>
          </cell>
          <cell r="C1599">
            <v>16780</v>
          </cell>
          <cell r="D1599" t="str">
            <v>16780</v>
          </cell>
          <cell r="E1599" t="str">
            <v>Sub Station Operations Central Div</v>
          </cell>
          <cell r="F1599" t="str">
            <v>Electric Operations</v>
          </cell>
          <cell r="G1599" t="str">
            <v>Sub Station Operations Central Div</v>
          </cell>
          <cell r="H1599" t="str">
            <v>120</v>
          </cell>
          <cell r="I1599" t="str">
            <v>OT</v>
          </cell>
          <cell r="L1599">
            <v>368269.95</v>
          </cell>
        </row>
        <row r="1600">
          <cell r="A1600" t="str">
            <v>O&amp;M</v>
          </cell>
          <cell r="B1600" t="str">
            <v>Tzimorangas,John G</v>
          </cell>
          <cell r="C1600">
            <v>16780</v>
          </cell>
          <cell r="D1600" t="str">
            <v>16780</v>
          </cell>
          <cell r="E1600" t="str">
            <v>Sub Station Operations Central Div</v>
          </cell>
          <cell r="F1600" t="str">
            <v>Electric Operations</v>
          </cell>
          <cell r="G1600" t="str">
            <v>Sub Station Operations Central Div</v>
          </cell>
          <cell r="H1600" t="str">
            <v>120</v>
          </cell>
          <cell r="I1600" t="str">
            <v>TT</v>
          </cell>
          <cell r="L1600">
            <v>824873.61</v>
          </cell>
          <cell r="M1600">
            <v>180385.3</v>
          </cell>
        </row>
        <row r="1601">
          <cell r="A1601" t="str">
            <v>O&amp;M</v>
          </cell>
          <cell r="B1601" t="str">
            <v>Sullivan,Stephen T</v>
          </cell>
          <cell r="C1601">
            <v>16785</v>
          </cell>
          <cell r="D1601" t="str">
            <v>16785</v>
          </cell>
          <cell r="E1601" t="str">
            <v>Customer Operations New Bedford</v>
          </cell>
          <cell r="F1601" t="str">
            <v>Electric Operations</v>
          </cell>
          <cell r="G1601" t="str">
            <v>Elect Maint &amp; Constr New Bedford</v>
          </cell>
          <cell r="H1601" t="str">
            <v>120</v>
          </cell>
          <cell r="I1601" t="str">
            <v>BT</v>
          </cell>
          <cell r="J1601">
            <v>97364.34</v>
          </cell>
          <cell r="K1601">
            <v>42087.43</v>
          </cell>
        </row>
        <row r="1602">
          <cell r="A1602" t="str">
            <v>O&amp;M</v>
          </cell>
          <cell r="B1602" t="str">
            <v>Sullivan,Stephen T</v>
          </cell>
          <cell r="C1602">
            <v>16785</v>
          </cell>
          <cell r="D1602" t="str">
            <v>16785</v>
          </cell>
          <cell r="E1602" t="str">
            <v>Elect Maint &amp; Constr New Bedford</v>
          </cell>
          <cell r="F1602" t="str">
            <v>Electric Operations</v>
          </cell>
          <cell r="G1602" t="str">
            <v>Elect Maint &amp; Constr New Bedford</v>
          </cell>
          <cell r="H1602" t="str">
            <v>120</v>
          </cell>
          <cell r="I1602" t="str">
            <v>BT</v>
          </cell>
          <cell r="L1602">
            <v>351.07</v>
          </cell>
        </row>
        <row r="1603">
          <cell r="A1603" t="str">
            <v>CAP</v>
          </cell>
          <cell r="B1603" t="str">
            <v>Sullivan,Stephen T</v>
          </cell>
          <cell r="C1603">
            <v>16785</v>
          </cell>
          <cell r="D1603" t="str">
            <v>16785</v>
          </cell>
          <cell r="E1603" t="str">
            <v>Customer Operations New Bedford</v>
          </cell>
          <cell r="F1603" t="str">
            <v>Electric Operations</v>
          </cell>
          <cell r="G1603" t="str">
            <v>Elect Maint &amp; Constr New Bedford</v>
          </cell>
          <cell r="H1603" t="str">
            <v>120</v>
          </cell>
          <cell r="I1603" t="str">
            <v>CB</v>
          </cell>
          <cell r="J1603">
            <v>1993.67</v>
          </cell>
        </row>
        <row r="1604">
          <cell r="A1604" t="str">
            <v>CAP</v>
          </cell>
          <cell r="B1604" t="str">
            <v>Sullivan,Stephen T</v>
          </cell>
          <cell r="C1604">
            <v>16785</v>
          </cell>
          <cell r="D1604" t="str">
            <v>16785</v>
          </cell>
          <cell r="E1604" t="str">
            <v>Distribution Operations New Bedford</v>
          </cell>
          <cell r="F1604" t="str">
            <v>Electric Operations</v>
          </cell>
          <cell r="G1604" t="str">
            <v>Elect Maint &amp; Constr New Bedford</v>
          </cell>
          <cell r="H1604" t="str">
            <v>120</v>
          </cell>
          <cell r="I1604" t="str">
            <v>CB</v>
          </cell>
          <cell r="K1604">
            <v>3615.28</v>
          </cell>
          <cell r="M1604">
            <v>-211.08</v>
          </cell>
        </row>
        <row r="1605">
          <cell r="A1605" t="str">
            <v>CAP</v>
          </cell>
          <cell r="B1605" t="str">
            <v>Sullivan,Stephen T</v>
          </cell>
          <cell r="C1605">
            <v>16785</v>
          </cell>
          <cell r="D1605" t="str">
            <v>16785</v>
          </cell>
          <cell r="E1605" t="str">
            <v>Elect Maint &amp; Constr New Bedford</v>
          </cell>
          <cell r="F1605" t="str">
            <v>Electric Operations</v>
          </cell>
          <cell r="G1605" t="str">
            <v>Elect Maint &amp; Constr New Bedford</v>
          </cell>
          <cell r="H1605" t="str">
            <v>120</v>
          </cell>
          <cell r="I1605" t="str">
            <v>CB</v>
          </cell>
          <cell r="L1605">
            <v>4173.83</v>
          </cell>
        </row>
        <row r="1606">
          <cell r="A1606" t="str">
            <v>CAP</v>
          </cell>
          <cell r="B1606" t="str">
            <v>Sullivan,Stephen T</v>
          </cell>
          <cell r="C1606">
            <v>16785</v>
          </cell>
          <cell r="D1606" t="str">
            <v>16785</v>
          </cell>
          <cell r="E1606" t="str">
            <v>Distribution Operations New Bedford</v>
          </cell>
          <cell r="F1606" t="str">
            <v>Electric Operations</v>
          </cell>
          <cell r="G1606" t="str">
            <v>Elect Maint &amp; Constr New Bedford</v>
          </cell>
          <cell r="H1606" t="str">
            <v>120</v>
          </cell>
          <cell r="I1606" t="str">
            <v>CI</v>
          </cell>
          <cell r="K1606">
            <v>50508.62</v>
          </cell>
          <cell r="M1606">
            <v>13189.46</v>
          </cell>
        </row>
        <row r="1607">
          <cell r="A1607" t="str">
            <v>CAP</v>
          </cell>
          <cell r="B1607" t="str">
            <v>Sullivan,Stephen T</v>
          </cell>
          <cell r="C1607">
            <v>16785</v>
          </cell>
          <cell r="D1607" t="str">
            <v>16785</v>
          </cell>
          <cell r="E1607" t="str">
            <v>Elect Maint &amp; Constr New Bedford</v>
          </cell>
          <cell r="F1607" t="str">
            <v>Electric Operations</v>
          </cell>
          <cell r="G1607" t="str">
            <v>Elect Maint &amp; Constr New Bedford</v>
          </cell>
          <cell r="H1607" t="str">
            <v>120</v>
          </cell>
          <cell r="I1607" t="str">
            <v>CI</v>
          </cell>
          <cell r="L1607">
            <v>39463.96</v>
          </cell>
          <cell r="M1607">
            <v>661.5</v>
          </cell>
        </row>
        <row r="1608">
          <cell r="A1608" t="str">
            <v>CAP</v>
          </cell>
          <cell r="B1608" t="str">
            <v>Sullivan,Stephen T</v>
          </cell>
          <cell r="C1608">
            <v>16785</v>
          </cell>
          <cell r="D1608" t="str">
            <v>16785</v>
          </cell>
          <cell r="E1608" t="str">
            <v>Customer Operations New Bedford</v>
          </cell>
          <cell r="F1608" t="str">
            <v>Electric Operations</v>
          </cell>
          <cell r="G1608" t="str">
            <v>Elect Maint &amp; Constr New Bedford</v>
          </cell>
          <cell r="H1608" t="str">
            <v>120</v>
          </cell>
          <cell r="I1608" t="str">
            <v>CL</v>
          </cell>
          <cell r="J1608">
            <v>4531.12</v>
          </cell>
        </row>
        <row r="1609">
          <cell r="A1609" t="str">
            <v>CAP</v>
          </cell>
          <cell r="B1609" t="str">
            <v>Sullivan,Stephen T</v>
          </cell>
          <cell r="C1609">
            <v>16785</v>
          </cell>
          <cell r="D1609" t="str">
            <v>16785</v>
          </cell>
          <cell r="E1609" t="str">
            <v>Distribution Operations New Bedford</v>
          </cell>
          <cell r="F1609" t="str">
            <v>Electric Operations</v>
          </cell>
          <cell r="G1609" t="str">
            <v>Elect Maint &amp; Constr New Bedford</v>
          </cell>
          <cell r="H1609" t="str">
            <v>120</v>
          </cell>
          <cell r="I1609" t="str">
            <v>CL</v>
          </cell>
          <cell r="K1609">
            <v>8216.06</v>
          </cell>
        </row>
        <row r="1610">
          <cell r="A1610" t="str">
            <v>CAP</v>
          </cell>
          <cell r="B1610" t="str">
            <v>Sullivan,Stephen T</v>
          </cell>
          <cell r="C1610">
            <v>16785</v>
          </cell>
          <cell r="D1610" t="str">
            <v>16785</v>
          </cell>
          <cell r="E1610" t="str">
            <v>Elect Maint &amp; Constr New Bedford</v>
          </cell>
          <cell r="F1610" t="str">
            <v>Electric Operations</v>
          </cell>
          <cell r="G1610" t="str">
            <v>Elect Maint &amp; Constr New Bedford</v>
          </cell>
          <cell r="H1610" t="str">
            <v>120</v>
          </cell>
          <cell r="I1610" t="str">
            <v>CL</v>
          </cell>
          <cell r="L1610">
            <v>9853.4599999999991</v>
          </cell>
        </row>
        <row r="1611">
          <cell r="A1611" t="str">
            <v>CAP</v>
          </cell>
          <cell r="B1611" t="str">
            <v>Sullivan,Stephen T</v>
          </cell>
          <cell r="C1611">
            <v>16785</v>
          </cell>
          <cell r="D1611" t="str">
            <v>16785</v>
          </cell>
          <cell r="E1611" t="str">
            <v>Elect Maint &amp; Constr New Bedford</v>
          </cell>
          <cell r="F1611" t="str">
            <v>Electric Operations</v>
          </cell>
          <cell r="G1611" t="str">
            <v>Elect Maint &amp; Constr New Bedford</v>
          </cell>
          <cell r="H1611" t="str">
            <v>120</v>
          </cell>
          <cell r="I1611" t="str">
            <v>CM</v>
          </cell>
          <cell r="L1611">
            <v>13168.37</v>
          </cell>
        </row>
        <row r="1612">
          <cell r="A1612" t="str">
            <v>CAP</v>
          </cell>
          <cell r="B1612" t="str">
            <v>Sullivan,Stephen T</v>
          </cell>
          <cell r="C1612">
            <v>16785</v>
          </cell>
          <cell r="D1612" t="str">
            <v>16785</v>
          </cell>
          <cell r="E1612" t="str">
            <v>Elect Maint &amp; Constr New Bedford</v>
          </cell>
          <cell r="F1612" t="str">
            <v>Electric Operations</v>
          </cell>
          <cell r="G1612" t="str">
            <v>Elect Maint &amp; Constr New Bedford</v>
          </cell>
          <cell r="H1612" t="str">
            <v>120</v>
          </cell>
          <cell r="I1612" t="str">
            <v>CO</v>
          </cell>
          <cell r="L1612">
            <v>-7222.78</v>
          </cell>
        </row>
        <row r="1613">
          <cell r="A1613" t="str">
            <v>CAP</v>
          </cell>
          <cell r="B1613" t="str">
            <v>Sullivan,Stephen T</v>
          </cell>
          <cell r="C1613">
            <v>16785</v>
          </cell>
          <cell r="D1613" t="str">
            <v>16785</v>
          </cell>
          <cell r="E1613" t="str">
            <v>Distribution Operations New Bedford</v>
          </cell>
          <cell r="F1613" t="str">
            <v>Electric Operations</v>
          </cell>
          <cell r="G1613" t="str">
            <v>Elect Maint &amp; Constr New Bedford</v>
          </cell>
          <cell r="H1613" t="str">
            <v>120</v>
          </cell>
          <cell r="I1613" t="str">
            <v>CT</v>
          </cell>
          <cell r="K1613">
            <v>5110.0600000000004</v>
          </cell>
        </row>
        <row r="1614">
          <cell r="A1614" t="str">
            <v>CAP</v>
          </cell>
          <cell r="B1614" t="str">
            <v>Sullivan,Stephen T</v>
          </cell>
          <cell r="C1614">
            <v>16785</v>
          </cell>
          <cell r="D1614" t="str">
            <v>16785</v>
          </cell>
          <cell r="E1614" t="str">
            <v>Elect Maint &amp; Constr New Bedford</v>
          </cell>
          <cell r="F1614" t="str">
            <v>Electric Operations</v>
          </cell>
          <cell r="G1614" t="str">
            <v>Elect Maint &amp; Constr New Bedford</v>
          </cell>
          <cell r="H1614" t="str">
            <v>120</v>
          </cell>
          <cell r="I1614" t="str">
            <v>CT</v>
          </cell>
          <cell r="L1614">
            <v>4036.61</v>
          </cell>
        </row>
        <row r="1615">
          <cell r="A1615" t="str">
            <v>O&amp;M</v>
          </cell>
          <cell r="B1615" t="str">
            <v>Sullivan,Stephen T</v>
          </cell>
          <cell r="C1615">
            <v>16785</v>
          </cell>
          <cell r="D1615" t="str">
            <v>16785</v>
          </cell>
          <cell r="E1615" t="str">
            <v>Customer Operations New Bedford</v>
          </cell>
          <cell r="F1615" t="str">
            <v>Electric Operations</v>
          </cell>
          <cell r="G1615" t="str">
            <v>Elect Maint &amp; Constr New Bedford</v>
          </cell>
          <cell r="H1615" t="str">
            <v>120</v>
          </cell>
          <cell r="I1615" t="str">
            <v>IT</v>
          </cell>
          <cell r="J1615">
            <v>6726.74</v>
          </cell>
          <cell r="K1615">
            <v>14040.5</v>
          </cell>
          <cell r="M1615">
            <v>2267846.96</v>
          </cell>
        </row>
        <row r="1616">
          <cell r="A1616" t="str">
            <v>O&amp;M</v>
          </cell>
          <cell r="B1616" t="str">
            <v>Sullivan,Stephen T</v>
          </cell>
          <cell r="C1616">
            <v>16785</v>
          </cell>
          <cell r="D1616" t="str">
            <v>16785</v>
          </cell>
          <cell r="E1616" t="str">
            <v>Elect Maint &amp; Constr New Bedford</v>
          </cell>
          <cell r="F1616" t="str">
            <v>Electric Operations</v>
          </cell>
          <cell r="G1616" t="str">
            <v>Elect Maint &amp; Constr New Bedford</v>
          </cell>
          <cell r="H1616" t="str">
            <v>120</v>
          </cell>
          <cell r="I1616" t="str">
            <v>IT</v>
          </cell>
          <cell r="L1616">
            <v>-27043.75</v>
          </cell>
          <cell r="M1616">
            <v>72.47</v>
          </cell>
        </row>
        <row r="1617">
          <cell r="A1617" t="str">
            <v>O&amp;M</v>
          </cell>
          <cell r="B1617" t="str">
            <v>Sullivan,Stephen T</v>
          </cell>
          <cell r="C1617">
            <v>16785</v>
          </cell>
          <cell r="D1617" t="str">
            <v>16785</v>
          </cell>
          <cell r="E1617" t="str">
            <v>Customer Operations New Bedford</v>
          </cell>
          <cell r="F1617" t="str">
            <v>Electric Operations</v>
          </cell>
          <cell r="G1617" t="str">
            <v>Elect Maint &amp; Constr New Bedford</v>
          </cell>
          <cell r="H1617" t="str">
            <v>120</v>
          </cell>
          <cell r="I1617" t="str">
            <v>LT</v>
          </cell>
          <cell r="J1617">
            <v>277153.2</v>
          </cell>
          <cell r="K1617">
            <v>120033.5</v>
          </cell>
        </row>
        <row r="1618">
          <cell r="A1618" t="str">
            <v>O&amp;M</v>
          </cell>
          <cell r="B1618" t="str">
            <v>Sullivan,Stephen T</v>
          </cell>
          <cell r="C1618">
            <v>16785</v>
          </cell>
          <cell r="D1618" t="str">
            <v>16785</v>
          </cell>
          <cell r="E1618" t="str">
            <v>Elect Maint &amp; Constr New Bedford</v>
          </cell>
          <cell r="F1618" t="str">
            <v>Electric Operations</v>
          </cell>
          <cell r="G1618" t="str">
            <v>Elect Maint &amp; Constr New Bedford</v>
          </cell>
          <cell r="H1618" t="str">
            <v>120</v>
          </cell>
          <cell r="I1618" t="str">
            <v>LT</v>
          </cell>
          <cell r="L1618">
            <v>1004.36</v>
          </cell>
        </row>
        <row r="1619">
          <cell r="A1619" t="str">
            <v>O&amp;M</v>
          </cell>
          <cell r="B1619" t="str">
            <v>Sullivan,Stephen T</v>
          </cell>
          <cell r="C1619">
            <v>16785</v>
          </cell>
          <cell r="D1619" t="str">
            <v>16785</v>
          </cell>
          <cell r="E1619" t="str">
            <v>Customer Operations New Bedford</v>
          </cell>
          <cell r="F1619" t="str">
            <v>Electric Operations</v>
          </cell>
          <cell r="G1619" t="str">
            <v>Elect Maint &amp; Constr New Bedford</v>
          </cell>
          <cell r="H1619" t="str">
            <v>120</v>
          </cell>
          <cell r="I1619" t="str">
            <v>MT</v>
          </cell>
          <cell r="J1619">
            <v>160</v>
          </cell>
          <cell r="K1619">
            <v>1952.16</v>
          </cell>
        </row>
        <row r="1620">
          <cell r="A1620" t="str">
            <v>O&amp;M</v>
          </cell>
          <cell r="B1620" t="str">
            <v>Sullivan,Stephen T</v>
          </cell>
          <cell r="C1620">
            <v>16785</v>
          </cell>
          <cell r="D1620" t="str">
            <v>16785</v>
          </cell>
          <cell r="E1620" t="str">
            <v>Elect Maint &amp; Constr New Bedford</v>
          </cell>
          <cell r="F1620" t="str">
            <v>Electric Operations</v>
          </cell>
          <cell r="G1620" t="str">
            <v>Elect Maint &amp; Constr New Bedford</v>
          </cell>
          <cell r="H1620" t="str">
            <v>120</v>
          </cell>
          <cell r="I1620" t="str">
            <v>MT</v>
          </cell>
          <cell r="L1620">
            <v>402.25</v>
          </cell>
          <cell r="M1620">
            <v>1374.31</v>
          </cell>
        </row>
        <row r="1621">
          <cell r="A1621" t="str">
            <v>O&amp;M</v>
          </cell>
          <cell r="B1621" t="str">
            <v>Sullivan,Stephen T</v>
          </cell>
          <cell r="C1621">
            <v>16785</v>
          </cell>
          <cell r="D1621" t="str">
            <v>16785</v>
          </cell>
          <cell r="E1621" t="str">
            <v>Customer Operations New Bedford</v>
          </cell>
          <cell r="F1621" t="str">
            <v>Electric Operations</v>
          </cell>
          <cell r="G1621" t="str">
            <v>Elect Maint &amp; Constr New Bedford</v>
          </cell>
          <cell r="H1621" t="str">
            <v>120</v>
          </cell>
          <cell r="I1621" t="str">
            <v>OT</v>
          </cell>
          <cell r="J1621">
            <v>13051.45</v>
          </cell>
          <cell r="K1621">
            <v>4502.6000000000004</v>
          </cell>
        </row>
        <row r="1622">
          <cell r="A1622" t="str">
            <v>O&amp;M</v>
          </cell>
          <cell r="B1622" t="str">
            <v>Sullivan,Stephen T</v>
          </cell>
          <cell r="C1622">
            <v>16785</v>
          </cell>
          <cell r="D1622" t="str">
            <v>16785</v>
          </cell>
          <cell r="E1622" t="str">
            <v>Elect Maint &amp; Constr New Bedford</v>
          </cell>
          <cell r="F1622" t="str">
            <v>Electric Operations</v>
          </cell>
          <cell r="G1622" t="str">
            <v>Elect Maint &amp; Constr New Bedford</v>
          </cell>
          <cell r="H1622" t="str">
            <v>120</v>
          </cell>
          <cell r="I1622" t="str">
            <v>OT</v>
          </cell>
          <cell r="L1622">
            <v>-22615.59</v>
          </cell>
        </row>
        <row r="1623">
          <cell r="A1623" t="str">
            <v>O&amp;M</v>
          </cell>
          <cell r="B1623" t="str">
            <v>Sullivan,Stephen T</v>
          </cell>
          <cell r="C1623">
            <v>16785</v>
          </cell>
          <cell r="D1623" t="str">
            <v>16785</v>
          </cell>
          <cell r="E1623" t="str">
            <v>Customer Operations New Bedford</v>
          </cell>
          <cell r="F1623" t="str">
            <v>Electric Operations</v>
          </cell>
          <cell r="G1623" t="str">
            <v>Elect Maint &amp; Constr New Bedford</v>
          </cell>
          <cell r="H1623" t="str">
            <v>120</v>
          </cell>
          <cell r="I1623" t="str">
            <v>TT</v>
          </cell>
          <cell r="J1623">
            <v>19762.34</v>
          </cell>
          <cell r="K1623">
            <v>8618.91</v>
          </cell>
          <cell r="M1623">
            <v>345914.37</v>
          </cell>
        </row>
        <row r="1624">
          <cell r="A1624" t="str">
            <v>O&amp;M</v>
          </cell>
          <cell r="B1624" t="str">
            <v>Sullivan,Stephen T</v>
          </cell>
          <cell r="C1624">
            <v>16785</v>
          </cell>
          <cell r="D1624" t="str">
            <v>16785</v>
          </cell>
          <cell r="E1624" t="str">
            <v>Elect Maint &amp; Constr New Bedford</v>
          </cell>
          <cell r="F1624" t="str">
            <v>Electric Operations</v>
          </cell>
          <cell r="G1624" t="str">
            <v>Elect Maint &amp; Constr New Bedford</v>
          </cell>
          <cell r="H1624" t="str">
            <v>120</v>
          </cell>
          <cell r="I1624" t="str">
            <v>TT</v>
          </cell>
          <cell r="L1624">
            <v>92.68</v>
          </cell>
          <cell r="M1624">
            <v>287875.12</v>
          </cell>
        </row>
        <row r="1625">
          <cell r="A1625" t="str">
            <v>O&amp;M</v>
          </cell>
          <cell r="B1625" t="str">
            <v>Tzimorangas,John G</v>
          </cell>
          <cell r="C1625">
            <v>16790</v>
          </cell>
          <cell r="D1625" t="str">
            <v>16790</v>
          </cell>
          <cell r="E1625" t="str">
            <v>New Customer Community Lighting, New Bedford</v>
          </cell>
          <cell r="F1625" t="str">
            <v>Electric Operations</v>
          </cell>
          <cell r="G1625" t="str">
            <v>Sub Station Operations Southern Div</v>
          </cell>
          <cell r="H1625" t="str">
            <v>120</v>
          </cell>
          <cell r="I1625" t="str">
            <v>BT</v>
          </cell>
          <cell r="J1625">
            <v>156.91999999999999</v>
          </cell>
          <cell r="M1625">
            <v>122.81</v>
          </cell>
        </row>
        <row r="1626">
          <cell r="A1626" t="str">
            <v>O&amp;M</v>
          </cell>
          <cell r="B1626" t="str">
            <v>Tzimorangas,John G</v>
          </cell>
          <cell r="C1626">
            <v>16790</v>
          </cell>
          <cell r="D1626" t="str">
            <v>16790</v>
          </cell>
          <cell r="E1626" t="str">
            <v>Station Operations Distribution South</v>
          </cell>
          <cell r="F1626" t="str">
            <v>Electric Operations</v>
          </cell>
          <cell r="G1626" t="str">
            <v>Sub Station Operations Southern Div</v>
          </cell>
          <cell r="H1626" t="str">
            <v>120</v>
          </cell>
          <cell r="I1626" t="str">
            <v>BT</v>
          </cell>
          <cell r="K1626">
            <v>6049.91</v>
          </cell>
          <cell r="M1626">
            <v>-1732.45</v>
          </cell>
        </row>
        <row r="1627">
          <cell r="A1627" t="str">
            <v>O&amp;M</v>
          </cell>
          <cell r="B1627" t="str">
            <v>Tzimorangas,John G</v>
          </cell>
          <cell r="C1627">
            <v>16790</v>
          </cell>
          <cell r="D1627" t="str">
            <v>16790</v>
          </cell>
          <cell r="E1627" t="str">
            <v>Sub Station Operations Southern Div</v>
          </cell>
          <cell r="F1627" t="str">
            <v>Electric Operations</v>
          </cell>
          <cell r="G1627" t="str">
            <v>Sub Station Operations Southern Div</v>
          </cell>
          <cell r="H1627" t="str">
            <v>120</v>
          </cell>
          <cell r="I1627" t="str">
            <v>BT</v>
          </cell>
          <cell r="L1627">
            <v>844.89</v>
          </cell>
          <cell r="M1627">
            <v>279.10000000000002</v>
          </cell>
        </row>
        <row r="1628">
          <cell r="A1628" t="str">
            <v>CAP</v>
          </cell>
          <cell r="B1628" t="str">
            <v>Tzimorangas,John G</v>
          </cell>
          <cell r="C1628">
            <v>16790</v>
          </cell>
          <cell r="D1628" t="str">
            <v>16790</v>
          </cell>
          <cell r="E1628" t="str">
            <v>Sub Station Operations Southern Div</v>
          </cell>
          <cell r="F1628" t="str">
            <v>Electric Operations</v>
          </cell>
          <cell r="G1628" t="str">
            <v>Sub Station Operations Southern Div</v>
          </cell>
          <cell r="H1628" t="str">
            <v>120</v>
          </cell>
          <cell r="I1628" t="str">
            <v>CB</v>
          </cell>
          <cell r="L1628">
            <v>116.49</v>
          </cell>
          <cell r="M1628">
            <v>-546.84</v>
          </cell>
        </row>
        <row r="1629">
          <cell r="A1629" t="str">
            <v>CAP</v>
          </cell>
          <cell r="B1629" t="str">
            <v>Tzimorangas,John G</v>
          </cell>
          <cell r="C1629">
            <v>16790</v>
          </cell>
          <cell r="D1629" t="str">
            <v>16790</v>
          </cell>
          <cell r="E1629" t="str">
            <v>Station Operations Distribution South</v>
          </cell>
          <cell r="F1629" t="str">
            <v>Electric Operations</v>
          </cell>
          <cell r="G1629" t="str">
            <v>Sub Station Operations Southern Div</v>
          </cell>
          <cell r="H1629" t="str">
            <v>120</v>
          </cell>
          <cell r="I1629" t="str">
            <v>CI</v>
          </cell>
          <cell r="K1629">
            <v>3526.17</v>
          </cell>
          <cell r="M1629">
            <v>157677.96</v>
          </cell>
        </row>
        <row r="1630">
          <cell r="A1630" t="str">
            <v>CAP</v>
          </cell>
          <cell r="B1630" t="str">
            <v>Tzimorangas,John G</v>
          </cell>
          <cell r="C1630">
            <v>16790</v>
          </cell>
          <cell r="D1630" t="str">
            <v>16790</v>
          </cell>
          <cell r="E1630" t="str">
            <v>Sub Station Operations Southern Div</v>
          </cell>
          <cell r="F1630" t="str">
            <v>Electric Operations</v>
          </cell>
          <cell r="G1630" t="str">
            <v>Sub Station Operations Southern Div</v>
          </cell>
          <cell r="H1630" t="str">
            <v>120</v>
          </cell>
          <cell r="I1630" t="str">
            <v>CI</v>
          </cell>
          <cell r="L1630">
            <v>243085</v>
          </cell>
          <cell r="M1630">
            <v>1320493.01</v>
          </cell>
        </row>
        <row r="1631">
          <cell r="A1631" t="str">
            <v>CAP</v>
          </cell>
          <cell r="B1631" t="str">
            <v>Tzimorangas,John G</v>
          </cell>
          <cell r="C1631">
            <v>16790</v>
          </cell>
          <cell r="D1631" t="str">
            <v>16790</v>
          </cell>
          <cell r="E1631" t="str">
            <v>Sub Station Operations Southern Div</v>
          </cell>
          <cell r="F1631" t="str">
            <v>Electric Operations</v>
          </cell>
          <cell r="G1631" t="str">
            <v>Sub Station Operations Southern Div</v>
          </cell>
          <cell r="H1631" t="str">
            <v>120</v>
          </cell>
          <cell r="I1631" t="str">
            <v>CL</v>
          </cell>
          <cell r="L1631">
            <v>264.76</v>
          </cell>
        </row>
        <row r="1632">
          <cell r="A1632" t="str">
            <v>CAP</v>
          </cell>
          <cell r="B1632" t="str">
            <v>Tzimorangas,John G</v>
          </cell>
          <cell r="C1632">
            <v>16790</v>
          </cell>
          <cell r="D1632" t="str">
            <v>16790</v>
          </cell>
          <cell r="E1632" t="str">
            <v>Station Operations Distribution South</v>
          </cell>
          <cell r="F1632" t="str">
            <v>Electric Operations</v>
          </cell>
          <cell r="G1632" t="str">
            <v>Sub Station Operations Southern Div</v>
          </cell>
          <cell r="H1632" t="str">
            <v>120</v>
          </cell>
          <cell r="I1632" t="str">
            <v>CT</v>
          </cell>
          <cell r="K1632">
            <v>290.04000000000002</v>
          </cell>
        </row>
        <row r="1633">
          <cell r="A1633" t="str">
            <v>CAP</v>
          </cell>
          <cell r="B1633" t="str">
            <v>Tzimorangas,John G</v>
          </cell>
          <cell r="C1633">
            <v>16790</v>
          </cell>
          <cell r="D1633" t="str">
            <v>16790</v>
          </cell>
          <cell r="E1633" t="str">
            <v>Sub Station Operations Southern Div</v>
          </cell>
          <cell r="F1633" t="str">
            <v>Electric Operations</v>
          </cell>
          <cell r="G1633" t="str">
            <v>Sub Station Operations Southern Div</v>
          </cell>
          <cell r="H1633" t="str">
            <v>120</v>
          </cell>
          <cell r="I1633" t="str">
            <v>CT</v>
          </cell>
        </row>
        <row r="1634">
          <cell r="A1634" t="str">
            <v>O&amp;M</v>
          </cell>
          <cell r="B1634" t="str">
            <v>Tzimorangas,John G</v>
          </cell>
          <cell r="C1634">
            <v>16790</v>
          </cell>
          <cell r="D1634" t="str">
            <v>16790</v>
          </cell>
          <cell r="E1634" t="str">
            <v>Station Operations Distribution South</v>
          </cell>
          <cell r="F1634" t="str">
            <v>Electric Operations</v>
          </cell>
          <cell r="G1634" t="str">
            <v>Sub Station Operations Southern Div</v>
          </cell>
          <cell r="H1634" t="str">
            <v>120</v>
          </cell>
          <cell r="I1634" t="str">
            <v>IT</v>
          </cell>
          <cell r="K1634">
            <v>16118.6</v>
          </cell>
        </row>
        <row r="1635">
          <cell r="A1635" t="str">
            <v>O&amp;M</v>
          </cell>
          <cell r="B1635" t="str">
            <v>Tzimorangas,John G</v>
          </cell>
          <cell r="C1635">
            <v>16790</v>
          </cell>
          <cell r="D1635" t="str">
            <v>16790</v>
          </cell>
          <cell r="E1635" t="str">
            <v>Sub Station Operations Southern Div</v>
          </cell>
          <cell r="F1635" t="str">
            <v>Electric Operations</v>
          </cell>
          <cell r="G1635" t="str">
            <v>Sub Station Operations Southern Div</v>
          </cell>
          <cell r="H1635" t="str">
            <v>120</v>
          </cell>
          <cell r="I1635" t="str">
            <v>IT</v>
          </cell>
          <cell r="L1635">
            <v>10547.08</v>
          </cell>
        </row>
        <row r="1636">
          <cell r="A1636" t="str">
            <v>O&amp;M</v>
          </cell>
          <cell r="B1636" t="str">
            <v>Tzimorangas,John G</v>
          </cell>
          <cell r="C1636">
            <v>16790</v>
          </cell>
          <cell r="D1636" t="str">
            <v>16790</v>
          </cell>
          <cell r="E1636" t="str">
            <v>New Customer Community Lighting, New Bedford</v>
          </cell>
          <cell r="F1636" t="str">
            <v>Electric Operations</v>
          </cell>
          <cell r="G1636" t="str">
            <v>Sub Station Operations Southern Div</v>
          </cell>
          <cell r="H1636" t="str">
            <v>120</v>
          </cell>
          <cell r="I1636" t="str">
            <v>LT</v>
          </cell>
          <cell r="J1636">
            <v>448.32</v>
          </cell>
          <cell r="M1636">
            <v>4.96</v>
          </cell>
        </row>
        <row r="1637">
          <cell r="A1637" t="str">
            <v>O&amp;M</v>
          </cell>
          <cell r="B1637" t="str">
            <v>Tzimorangas,John G</v>
          </cell>
          <cell r="C1637">
            <v>16790</v>
          </cell>
          <cell r="D1637" t="str">
            <v>16790</v>
          </cell>
          <cell r="E1637" t="str">
            <v>Station Operations Distribution South</v>
          </cell>
          <cell r="F1637" t="str">
            <v>Electric Operations</v>
          </cell>
          <cell r="G1637" t="str">
            <v>Sub Station Operations Southern Div</v>
          </cell>
          <cell r="H1637" t="str">
            <v>120</v>
          </cell>
          <cell r="I1637" t="str">
            <v>LT</v>
          </cell>
          <cell r="K1637">
            <v>17791.599999999999</v>
          </cell>
        </row>
        <row r="1638">
          <cell r="A1638" t="str">
            <v>O&amp;M</v>
          </cell>
          <cell r="B1638" t="str">
            <v>Tzimorangas,John G</v>
          </cell>
          <cell r="C1638">
            <v>16790</v>
          </cell>
          <cell r="D1638" t="str">
            <v>16790</v>
          </cell>
          <cell r="E1638" t="str">
            <v>Sub Station Operations Southern Div</v>
          </cell>
          <cell r="F1638" t="str">
            <v>Electric Operations</v>
          </cell>
          <cell r="G1638" t="str">
            <v>Sub Station Operations Southern Div</v>
          </cell>
          <cell r="H1638" t="str">
            <v>120</v>
          </cell>
          <cell r="I1638" t="str">
            <v>LT</v>
          </cell>
          <cell r="L1638">
            <v>1944.02</v>
          </cell>
          <cell r="M1638">
            <v>4400.68</v>
          </cell>
        </row>
        <row r="1639">
          <cell r="A1639" t="str">
            <v>O&amp;M</v>
          </cell>
          <cell r="B1639" t="str">
            <v>Tzimorangas,John G</v>
          </cell>
          <cell r="C1639">
            <v>16790</v>
          </cell>
          <cell r="D1639" t="str">
            <v>16790</v>
          </cell>
          <cell r="E1639" t="str">
            <v>Station Operations Distribution South</v>
          </cell>
          <cell r="F1639" t="str">
            <v>Electric Operations</v>
          </cell>
          <cell r="G1639" t="str">
            <v>Sub Station Operations Southern Div</v>
          </cell>
          <cell r="H1639" t="str">
            <v>120</v>
          </cell>
          <cell r="I1639" t="str">
            <v>MT</v>
          </cell>
          <cell r="K1639">
            <v>10170</v>
          </cell>
          <cell r="M1639">
            <v>41693.300000000003</v>
          </cell>
        </row>
        <row r="1640">
          <cell r="A1640" t="str">
            <v>O&amp;M</v>
          </cell>
          <cell r="B1640" t="str">
            <v>Tzimorangas,John G</v>
          </cell>
          <cell r="C1640">
            <v>16790</v>
          </cell>
          <cell r="D1640" t="str">
            <v>16790</v>
          </cell>
          <cell r="E1640" t="str">
            <v>Sub Station Operations Southern Div</v>
          </cell>
          <cell r="F1640" t="str">
            <v>Electric Operations</v>
          </cell>
          <cell r="G1640" t="str">
            <v>Sub Station Operations Southern Div</v>
          </cell>
          <cell r="H1640" t="str">
            <v>120</v>
          </cell>
          <cell r="I1640" t="str">
            <v>MT</v>
          </cell>
          <cell r="L1640">
            <v>37.200000000000003</v>
          </cell>
          <cell r="M1640">
            <v>3723802.62</v>
          </cell>
        </row>
        <row r="1641">
          <cell r="A1641" t="str">
            <v>O&amp;M</v>
          </cell>
          <cell r="B1641" t="str">
            <v>Tzimorangas,John G</v>
          </cell>
          <cell r="C1641">
            <v>16790</v>
          </cell>
          <cell r="D1641" t="str">
            <v>16790</v>
          </cell>
          <cell r="E1641" t="str">
            <v>Station Operations Distribution South</v>
          </cell>
          <cell r="F1641" t="str">
            <v>Electric Operations</v>
          </cell>
          <cell r="G1641" t="str">
            <v>Sub Station Operations Southern Div</v>
          </cell>
          <cell r="H1641" t="str">
            <v>120</v>
          </cell>
          <cell r="I1641" t="str">
            <v>OT</v>
          </cell>
          <cell r="K1641">
            <v>0</v>
          </cell>
        </row>
        <row r="1642">
          <cell r="A1642" t="str">
            <v>O&amp;M</v>
          </cell>
          <cell r="B1642" t="str">
            <v>Tzimorangas,John G</v>
          </cell>
          <cell r="C1642">
            <v>16790</v>
          </cell>
          <cell r="D1642" t="str">
            <v>16790</v>
          </cell>
          <cell r="E1642" t="str">
            <v>Sub Station Operations Southern Div</v>
          </cell>
          <cell r="F1642" t="str">
            <v>Electric Operations</v>
          </cell>
          <cell r="G1642" t="str">
            <v>Sub Station Operations Southern Div</v>
          </cell>
          <cell r="H1642" t="str">
            <v>120</v>
          </cell>
          <cell r="I1642" t="str">
            <v>OT</v>
          </cell>
          <cell r="L1642">
            <v>-17823.7</v>
          </cell>
        </row>
        <row r="1643">
          <cell r="A1643" t="str">
            <v>O&amp;M</v>
          </cell>
          <cell r="B1643" t="str">
            <v>Tzimorangas,John G</v>
          </cell>
          <cell r="C1643">
            <v>16790</v>
          </cell>
          <cell r="D1643" t="str">
            <v>16790</v>
          </cell>
          <cell r="E1643" t="str">
            <v>Station Operations Distribution South</v>
          </cell>
          <cell r="F1643" t="str">
            <v>Electric Operations</v>
          </cell>
          <cell r="G1643" t="str">
            <v>Sub Station Operations Southern Div</v>
          </cell>
          <cell r="H1643" t="str">
            <v>120</v>
          </cell>
          <cell r="I1643" t="str">
            <v>TT</v>
          </cell>
          <cell r="K1643">
            <v>102.75</v>
          </cell>
        </row>
        <row r="1644">
          <cell r="A1644" t="str">
            <v>O&amp;M</v>
          </cell>
          <cell r="B1644" t="str">
            <v>Tzimorangas,John G</v>
          </cell>
          <cell r="C1644">
            <v>16790</v>
          </cell>
          <cell r="D1644" t="str">
            <v>16790</v>
          </cell>
          <cell r="E1644" t="str">
            <v>Sub Station Operations Southern Div</v>
          </cell>
          <cell r="F1644" t="str">
            <v>Electric Operations</v>
          </cell>
          <cell r="G1644" t="str">
            <v>Sub Station Operations Southern Div</v>
          </cell>
          <cell r="H1644" t="str">
            <v>120</v>
          </cell>
          <cell r="I1644" t="str">
            <v>TT</v>
          </cell>
          <cell r="L1644">
            <v>6166.4</v>
          </cell>
        </row>
        <row r="1645">
          <cell r="A1645" t="str">
            <v>O&amp;M</v>
          </cell>
          <cell r="B1645" t="str">
            <v>Driscoll,Daniel C</v>
          </cell>
          <cell r="C1645">
            <v>16795</v>
          </cell>
          <cell r="D1645" t="str">
            <v>16795</v>
          </cell>
          <cell r="E1645" t="str">
            <v>Customer Operations Waltham</v>
          </cell>
          <cell r="F1645" t="str">
            <v>Electric Operations</v>
          </cell>
          <cell r="G1645" t="str">
            <v>Elect Maint &amp; Constr Waltham</v>
          </cell>
          <cell r="H1645" t="str">
            <v>120</v>
          </cell>
          <cell r="I1645" t="str">
            <v>BT</v>
          </cell>
          <cell r="J1645">
            <v>604047.67000000004</v>
          </cell>
          <cell r="K1645">
            <v>921047.17</v>
          </cell>
          <cell r="M1645">
            <v>2637.92</v>
          </cell>
        </row>
        <row r="1646">
          <cell r="A1646" t="str">
            <v>O&amp;M</v>
          </cell>
          <cell r="B1646" t="str">
            <v>Driscoll,Daniel C</v>
          </cell>
          <cell r="C1646">
            <v>16795</v>
          </cell>
          <cell r="D1646" t="str">
            <v>16795</v>
          </cell>
          <cell r="E1646" t="str">
            <v>Elect Maint &amp; Constr Waltham</v>
          </cell>
          <cell r="F1646" t="str">
            <v>Electric Operations</v>
          </cell>
          <cell r="G1646" t="str">
            <v>Elect Maint &amp; Constr Waltham</v>
          </cell>
          <cell r="H1646" t="str">
            <v>120</v>
          </cell>
          <cell r="I1646" t="str">
            <v>BT</v>
          </cell>
          <cell r="L1646">
            <v>919132.27</v>
          </cell>
        </row>
        <row r="1647">
          <cell r="A1647" t="str">
            <v>CAP</v>
          </cell>
          <cell r="B1647" t="str">
            <v>Driscoll,Daniel C</v>
          </cell>
          <cell r="C1647">
            <v>16795</v>
          </cell>
          <cell r="D1647" t="str">
            <v>16795</v>
          </cell>
          <cell r="E1647" t="str">
            <v>Customer Operations Waltham</v>
          </cell>
          <cell r="F1647" t="str">
            <v>Electric Operations</v>
          </cell>
          <cell r="G1647" t="str">
            <v>Elect Maint &amp; Constr Waltham</v>
          </cell>
          <cell r="H1647" t="str">
            <v>120</v>
          </cell>
          <cell r="I1647" t="str">
            <v>CB</v>
          </cell>
          <cell r="J1647">
            <v>456283.35</v>
          </cell>
          <cell r="M1647">
            <v>-481.12</v>
          </cell>
        </row>
        <row r="1648">
          <cell r="A1648" t="str">
            <v>CAP</v>
          </cell>
          <cell r="B1648" t="str">
            <v>Driscoll,Daniel C</v>
          </cell>
          <cell r="C1648">
            <v>16795</v>
          </cell>
          <cell r="D1648" t="str">
            <v>16795</v>
          </cell>
          <cell r="E1648" t="str">
            <v>Dist Operations Waltham</v>
          </cell>
          <cell r="F1648" t="str">
            <v>Electric Operations</v>
          </cell>
          <cell r="G1648" t="str">
            <v>Elect Maint &amp; Constr Waltham</v>
          </cell>
          <cell r="H1648" t="str">
            <v>120</v>
          </cell>
          <cell r="I1648" t="str">
            <v>CB</v>
          </cell>
          <cell r="K1648">
            <v>873006.05</v>
          </cell>
          <cell r="M1648">
            <v>247.9</v>
          </cell>
        </row>
        <row r="1649">
          <cell r="A1649" t="str">
            <v>CAP</v>
          </cell>
          <cell r="B1649" t="str">
            <v>Driscoll,Daniel C</v>
          </cell>
          <cell r="C1649">
            <v>16795</v>
          </cell>
          <cell r="D1649" t="str">
            <v>16795</v>
          </cell>
          <cell r="E1649" t="str">
            <v>Elect Maint &amp; Constr Waltham</v>
          </cell>
          <cell r="F1649" t="str">
            <v>Electric Operations</v>
          </cell>
          <cell r="G1649" t="str">
            <v>Elect Maint &amp; Constr Waltham</v>
          </cell>
          <cell r="H1649" t="str">
            <v>120</v>
          </cell>
          <cell r="I1649" t="str">
            <v>CB</v>
          </cell>
          <cell r="L1649">
            <v>802232.21</v>
          </cell>
          <cell r="M1649">
            <v>767003.79</v>
          </cell>
        </row>
        <row r="1650">
          <cell r="A1650" t="str">
            <v>CAP</v>
          </cell>
          <cell r="B1650" t="str">
            <v>Driscoll,Daniel C</v>
          </cell>
          <cell r="C1650">
            <v>16795</v>
          </cell>
          <cell r="D1650" t="str">
            <v>16795</v>
          </cell>
          <cell r="E1650" t="str">
            <v>Customer Operations Waltham</v>
          </cell>
          <cell r="F1650" t="str">
            <v>Electric Operations</v>
          </cell>
          <cell r="G1650" t="str">
            <v>Elect Maint &amp; Constr Waltham</v>
          </cell>
          <cell r="H1650" t="str">
            <v>120</v>
          </cell>
          <cell r="I1650" t="str">
            <v>CI</v>
          </cell>
          <cell r="J1650">
            <v>512732.75</v>
          </cell>
          <cell r="M1650">
            <v>202886.52</v>
          </cell>
        </row>
        <row r="1651">
          <cell r="A1651" t="str">
            <v>CAP</v>
          </cell>
          <cell r="B1651" t="str">
            <v>Driscoll,Daniel C</v>
          </cell>
          <cell r="C1651">
            <v>16795</v>
          </cell>
          <cell r="D1651" t="str">
            <v>16795</v>
          </cell>
          <cell r="E1651" t="str">
            <v>Dist Operations Waltham</v>
          </cell>
          <cell r="F1651" t="str">
            <v>Electric Operations</v>
          </cell>
          <cell r="G1651" t="str">
            <v>Elect Maint &amp; Constr Waltham</v>
          </cell>
          <cell r="H1651" t="str">
            <v>120</v>
          </cell>
          <cell r="I1651" t="str">
            <v>CI</v>
          </cell>
          <cell r="K1651">
            <v>2496961.75</v>
          </cell>
          <cell r="M1651">
            <v>500841.77</v>
          </cell>
        </row>
        <row r="1652">
          <cell r="A1652" t="str">
            <v>CAP</v>
          </cell>
          <cell r="B1652" t="str">
            <v>Driscoll,Daniel C</v>
          </cell>
          <cell r="C1652">
            <v>16795</v>
          </cell>
          <cell r="D1652" t="str">
            <v>16795</v>
          </cell>
          <cell r="E1652" t="str">
            <v>Elect Maint &amp; Constr Waltham</v>
          </cell>
          <cell r="F1652" t="str">
            <v>Electric Operations</v>
          </cell>
          <cell r="G1652" t="str">
            <v>Elect Maint &amp; Constr Waltham</v>
          </cell>
          <cell r="H1652" t="str">
            <v>120</v>
          </cell>
          <cell r="I1652" t="str">
            <v>CI</v>
          </cell>
          <cell r="L1652">
            <v>2186664.73</v>
          </cell>
          <cell r="M1652">
            <v>-221325.88</v>
          </cell>
        </row>
        <row r="1653">
          <cell r="A1653" t="str">
            <v>CAP</v>
          </cell>
          <cell r="B1653" t="str">
            <v>Driscoll,Daniel C</v>
          </cell>
          <cell r="C1653">
            <v>16795</v>
          </cell>
          <cell r="D1653" t="str">
            <v>16795</v>
          </cell>
          <cell r="E1653" t="str">
            <v>Customer Operations Waltham</v>
          </cell>
          <cell r="F1653" t="str">
            <v>Electric Operations</v>
          </cell>
          <cell r="G1653" t="str">
            <v>Elect Maint &amp; Constr Waltham</v>
          </cell>
          <cell r="H1653" t="str">
            <v>120</v>
          </cell>
          <cell r="I1653" t="str">
            <v>CL</v>
          </cell>
          <cell r="J1653">
            <v>1044251.44</v>
          </cell>
        </row>
        <row r="1654">
          <cell r="A1654" t="str">
            <v>CAP</v>
          </cell>
          <cell r="B1654" t="str">
            <v>Driscoll,Daniel C</v>
          </cell>
          <cell r="C1654">
            <v>16795</v>
          </cell>
          <cell r="D1654" t="str">
            <v>16795</v>
          </cell>
          <cell r="E1654" t="str">
            <v>Dist Operations Waltham</v>
          </cell>
          <cell r="F1654" t="str">
            <v>Electric Operations</v>
          </cell>
          <cell r="G1654" t="str">
            <v>Elect Maint &amp; Constr Waltham</v>
          </cell>
          <cell r="H1654" t="str">
            <v>120</v>
          </cell>
          <cell r="I1654" t="str">
            <v>CL</v>
          </cell>
          <cell r="K1654">
            <v>2016870.05</v>
          </cell>
        </row>
        <row r="1655">
          <cell r="A1655" t="str">
            <v>CAP</v>
          </cell>
          <cell r="B1655" t="str">
            <v>Driscoll,Daniel C</v>
          </cell>
          <cell r="C1655">
            <v>16795</v>
          </cell>
          <cell r="D1655" t="str">
            <v>16795</v>
          </cell>
          <cell r="E1655" t="str">
            <v>Elect Maint &amp; Constr Waltham</v>
          </cell>
          <cell r="F1655" t="str">
            <v>Electric Operations</v>
          </cell>
          <cell r="G1655" t="str">
            <v>Elect Maint &amp; Constr Waltham</v>
          </cell>
          <cell r="H1655" t="str">
            <v>120</v>
          </cell>
          <cell r="I1655" t="str">
            <v>CL</v>
          </cell>
          <cell r="L1655">
            <v>1827950.09</v>
          </cell>
          <cell r="M1655">
            <v>-167.93</v>
          </cell>
        </row>
        <row r="1656">
          <cell r="A1656" t="str">
            <v>CAP</v>
          </cell>
          <cell r="B1656" t="str">
            <v>Driscoll,Daniel C</v>
          </cell>
          <cell r="C1656">
            <v>16795</v>
          </cell>
          <cell r="D1656" t="str">
            <v>16795</v>
          </cell>
          <cell r="E1656" t="str">
            <v>Customer Operations Waltham</v>
          </cell>
          <cell r="F1656" t="str">
            <v>Electric Operations</v>
          </cell>
          <cell r="G1656" t="str">
            <v>Elect Maint &amp; Constr Waltham</v>
          </cell>
          <cell r="H1656" t="str">
            <v>120</v>
          </cell>
          <cell r="I1656" t="str">
            <v>CM</v>
          </cell>
          <cell r="J1656">
            <v>1593184.97</v>
          </cell>
        </row>
        <row r="1657">
          <cell r="A1657" t="str">
            <v>CAP</v>
          </cell>
          <cell r="B1657" t="str">
            <v>Driscoll,Daniel C</v>
          </cell>
          <cell r="C1657">
            <v>16795</v>
          </cell>
          <cell r="D1657" t="str">
            <v>16795</v>
          </cell>
          <cell r="E1657" t="str">
            <v>Dist Operations Waltham</v>
          </cell>
          <cell r="F1657" t="str">
            <v>Electric Operations</v>
          </cell>
          <cell r="G1657" t="str">
            <v>Elect Maint &amp; Constr Waltham</v>
          </cell>
          <cell r="H1657" t="str">
            <v>120</v>
          </cell>
          <cell r="I1657" t="str">
            <v>CM</v>
          </cell>
          <cell r="K1657">
            <v>3081229.59</v>
          </cell>
        </row>
        <row r="1658">
          <cell r="A1658" t="str">
            <v>CAP</v>
          </cell>
          <cell r="B1658" t="str">
            <v>Driscoll,Daniel C</v>
          </cell>
          <cell r="C1658">
            <v>16795</v>
          </cell>
          <cell r="D1658" t="str">
            <v>16795</v>
          </cell>
          <cell r="E1658" t="str">
            <v>Elect Maint &amp; Constr Waltham</v>
          </cell>
          <cell r="F1658" t="str">
            <v>Electric Operations</v>
          </cell>
          <cell r="G1658" t="str">
            <v>Elect Maint &amp; Constr Waltham</v>
          </cell>
          <cell r="H1658" t="str">
            <v>120</v>
          </cell>
          <cell r="I1658" t="str">
            <v>CM</v>
          </cell>
          <cell r="L1658">
            <v>3689329.5</v>
          </cell>
        </row>
        <row r="1659">
          <cell r="A1659" t="str">
            <v>CAP</v>
          </cell>
          <cell r="B1659" t="str">
            <v>Driscoll,Daniel C</v>
          </cell>
          <cell r="C1659">
            <v>16795</v>
          </cell>
          <cell r="D1659" t="str">
            <v>16795</v>
          </cell>
          <cell r="E1659" t="str">
            <v>Customer Operations Waltham</v>
          </cell>
          <cell r="F1659" t="str">
            <v>Electric Operations</v>
          </cell>
          <cell r="G1659" t="str">
            <v>Elect Maint &amp; Constr Waltham</v>
          </cell>
          <cell r="H1659" t="str">
            <v>120</v>
          </cell>
          <cell r="I1659" t="str">
            <v>CO</v>
          </cell>
          <cell r="J1659">
            <v>-1490503.33</v>
          </cell>
        </row>
        <row r="1660">
          <cell r="A1660" t="str">
            <v>CAP</v>
          </cell>
          <cell r="B1660" t="str">
            <v>Driscoll,Daniel C</v>
          </cell>
          <cell r="C1660">
            <v>16795</v>
          </cell>
          <cell r="D1660" t="str">
            <v>16795</v>
          </cell>
          <cell r="E1660" t="str">
            <v>Dist Operations Waltham</v>
          </cell>
          <cell r="F1660" t="str">
            <v>Electric Operations</v>
          </cell>
          <cell r="G1660" t="str">
            <v>Elect Maint &amp; Constr Waltham</v>
          </cell>
          <cell r="H1660" t="str">
            <v>120</v>
          </cell>
          <cell r="I1660" t="str">
            <v>CO</v>
          </cell>
          <cell r="K1660">
            <v>-1188257.81</v>
          </cell>
        </row>
        <row r="1661">
          <cell r="A1661" t="str">
            <v>CAP</v>
          </cell>
          <cell r="B1661" t="str">
            <v>Driscoll,Daniel C</v>
          </cell>
          <cell r="C1661">
            <v>16795</v>
          </cell>
          <cell r="D1661" t="str">
            <v>16795</v>
          </cell>
          <cell r="E1661" t="str">
            <v>Elect Maint &amp; Constr Waltham</v>
          </cell>
          <cell r="F1661" t="str">
            <v>Electric Operations</v>
          </cell>
          <cell r="G1661" t="str">
            <v>Elect Maint &amp; Constr Waltham</v>
          </cell>
          <cell r="H1661" t="str">
            <v>120</v>
          </cell>
          <cell r="I1661" t="str">
            <v>CO</v>
          </cell>
          <cell r="L1661">
            <v>-758375.52</v>
          </cell>
          <cell r="M1661">
            <v>1925.42</v>
          </cell>
        </row>
        <row r="1662">
          <cell r="A1662" t="str">
            <v>CAP</v>
          </cell>
          <cell r="B1662" t="str">
            <v>Driscoll,Daniel C</v>
          </cell>
          <cell r="C1662">
            <v>16795</v>
          </cell>
          <cell r="D1662" t="str">
            <v>16795</v>
          </cell>
          <cell r="E1662" t="str">
            <v>Customer Operations Waltham</v>
          </cell>
          <cell r="F1662" t="str">
            <v>Electric Operations</v>
          </cell>
          <cell r="G1662" t="str">
            <v>Elect Maint &amp; Constr Waltham</v>
          </cell>
          <cell r="H1662" t="str">
            <v>120</v>
          </cell>
          <cell r="I1662" t="str">
            <v>CT</v>
          </cell>
          <cell r="J1662">
            <v>440941.51</v>
          </cell>
        </row>
        <row r="1663">
          <cell r="A1663" t="str">
            <v>CAP</v>
          </cell>
          <cell r="B1663" t="str">
            <v>Driscoll,Daniel C</v>
          </cell>
          <cell r="C1663">
            <v>16795</v>
          </cell>
          <cell r="D1663" t="str">
            <v>16795</v>
          </cell>
          <cell r="E1663" t="str">
            <v>Dist Operations Waltham</v>
          </cell>
          <cell r="F1663" t="str">
            <v>Electric Operations</v>
          </cell>
          <cell r="G1663" t="str">
            <v>Elect Maint &amp; Constr Waltham</v>
          </cell>
          <cell r="H1663" t="str">
            <v>120</v>
          </cell>
          <cell r="I1663" t="str">
            <v>CT</v>
          </cell>
          <cell r="K1663">
            <v>1003429.9</v>
          </cell>
        </row>
        <row r="1664">
          <cell r="A1664" t="str">
            <v>CAP</v>
          </cell>
          <cell r="B1664" t="str">
            <v>Driscoll,Daniel C</v>
          </cell>
          <cell r="C1664">
            <v>16795</v>
          </cell>
          <cell r="D1664" t="str">
            <v>16795</v>
          </cell>
          <cell r="E1664" t="str">
            <v>Elect Maint &amp; Constr Waltham</v>
          </cell>
          <cell r="F1664" t="str">
            <v>Electric Operations</v>
          </cell>
          <cell r="G1664" t="str">
            <v>Elect Maint &amp; Constr Waltham</v>
          </cell>
          <cell r="H1664" t="str">
            <v>120</v>
          </cell>
          <cell r="I1664" t="str">
            <v>CT</v>
          </cell>
          <cell r="L1664">
            <v>1376350.27</v>
          </cell>
        </row>
        <row r="1665">
          <cell r="A1665" t="str">
            <v>O&amp;M</v>
          </cell>
          <cell r="B1665" t="str">
            <v>Driscoll,Daniel C</v>
          </cell>
          <cell r="C1665">
            <v>16795</v>
          </cell>
          <cell r="D1665" t="str">
            <v>16795</v>
          </cell>
          <cell r="E1665" t="str">
            <v>Customer Operations Waltham</v>
          </cell>
          <cell r="F1665" t="str">
            <v>Electric Operations</v>
          </cell>
          <cell r="G1665" t="str">
            <v>Elect Maint &amp; Constr Waltham</v>
          </cell>
          <cell r="H1665" t="str">
            <v>120</v>
          </cell>
          <cell r="I1665" t="str">
            <v>IT</v>
          </cell>
          <cell r="J1665">
            <v>157739.01999999999</v>
          </cell>
          <cell r="K1665">
            <v>633989.43000000005</v>
          </cell>
          <cell r="M1665">
            <v>2340.34</v>
          </cell>
        </row>
        <row r="1666">
          <cell r="A1666" t="str">
            <v>O&amp;M</v>
          </cell>
          <cell r="B1666" t="str">
            <v>Driscoll,Daniel C</v>
          </cell>
          <cell r="C1666">
            <v>16795</v>
          </cell>
          <cell r="D1666" t="str">
            <v>16795</v>
          </cell>
          <cell r="E1666" t="str">
            <v>Elect Maint &amp; Constr Waltham</v>
          </cell>
          <cell r="F1666" t="str">
            <v>Electric Operations</v>
          </cell>
          <cell r="G1666" t="str">
            <v>Elect Maint &amp; Constr Waltham</v>
          </cell>
          <cell r="H1666" t="str">
            <v>120</v>
          </cell>
          <cell r="I1666" t="str">
            <v>IT</v>
          </cell>
          <cell r="L1666">
            <v>658885.34</v>
          </cell>
        </row>
        <row r="1667">
          <cell r="A1667" t="str">
            <v>O&amp;M</v>
          </cell>
          <cell r="B1667" t="str">
            <v>Driscoll,Daniel C</v>
          </cell>
          <cell r="C1667">
            <v>16795</v>
          </cell>
          <cell r="D1667" t="str">
            <v>16795</v>
          </cell>
          <cell r="E1667" t="str">
            <v>Customer Operations Waltham</v>
          </cell>
          <cell r="F1667" t="str">
            <v>Electric Operations</v>
          </cell>
          <cell r="G1667" t="str">
            <v>Elect Maint &amp; Constr Waltham</v>
          </cell>
          <cell r="H1667" t="str">
            <v>120</v>
          </cell>
          <cell r="I1667" t="str">
            <v>LT</v>
          </cell>
          <cell r="J1667">
            <v>1685399.4</v>
          </cell>
          <cell r="K1667">
            <v>2644222.2999999998</v>
          </cell>
        </row>
        <row r="1668">
          <cell r="A1668" t="str">
            <v>O&amp;M</v>
          </cell>
          <cell r="B1668" t="str">
            <v>Driscoll,Daniel C</v>
          </cell>
          <cell r="C1668">
            <v>16795</v>
          </cell>
          <cell r="D1668" t="str">
            <v>16795</v>
          </cell>
          <cell r="E1668" t="str">
            <v>Elect Maint &amp; Constr Waltham</v>
          </cell>
          <cell r="F1668" t="str">
            <v>Electric Operations</v>
          </cell>
          <cell r="G1668" t="str">
            <v>Elect Maint &amp; Constr Waltham</v>
          </cell>
          <cell r="H1668" t="str">
            <v>120</v>
          </cell>
          <cell r="I1668" t="str">
            <v>LT</v>
          </cell>
          <cell r="L1668">
            <v>2610190.04</v>
          </cell>
        </row>
        <row r="1669">
          <cell r="A1669" t="str">
            <v>O&amp;M</v>
          </cell>
          <cell r="B1669" t="str">
            <v>Driscoll,Daniel C</v>
          </cell>
          <cell r="C1669">
            <v>16795</v>
          </cell>
          <cell r="D1669" t="str">
            <v>16795</v>
          </cell>
          <cell r="E1669" t="str">
            <v>Customer Operations Waltham</v>
          </cell>
          <cell r="F1669" t="str">
            <v>Electric Operations</v>
          </cell>
          <cell r="G1669" t="str">
            <v>Elect Maint &amp; Constr Waltham</v>
          </cell>
          <cell r="H1669" t="str">
            <v>120</v>
          </cell>
          <cell r="I1669" t="str">
            <v>MT</v>
          </cell>
          <cell r="J1669">
            <v>98583.59</v>
          </cell>
          <cell r="K1669">
            <v>440776.63</v>
          </cell>
          <cell r="M1669">
            <v>57122.96</v>
          </cell>
        </row>
        <row r="1670">
          <cell r="A1670" t="str">
            <v>O&amp;M</v>
          </cell>
          <cell r="B1670" t="str">
            <v>Driscoll,Daniel C</v>
          </cell>
          <cell r="C1670">
            <v>16795</v>
          </cell>
          <cell r="D1670" t="str">
            <v>16795</v>
          </cell>
          <cell r="E1670" t="str">
            <v>Elect Maint &amp; Constr Waltham</v>
          </cell>
          <cell r="F1670" t="str">
            <v>Electric Operations</v>
          </cell>
          <cell r="G1670" t="str">
            <v>Elect Maint &amp; Constr Waltham</v>
          </cell>
          <cell r="H1670" t="str">
            <v>120</v>
          </cell>
          <cell r="I1670" t="str">
            <v>MT</v>
          </cell>
          <cell r="L1670">
            <v>661667.93999999994</v>
          </cell>
          <cell r="M1670">
            <v>146.36000000000001</v>
          </cell>
        </row>
        <row r="1671">
          <cell r="A1671" t="str">
            <v>O&amp;M</v>
          </cell>
          <cell r="B1671" t="str">
            <v>Driscoll,Daniel C</v>
          </cell>
          <cell r="C1671">
            <v>16795</v>
          </cell>
          <cell r="D1671" t="str">
            <v>16795</v>
          </cell>
          <cell r="E1671" t="str">
            <v>Customer Operations Waltham</v>
          </cell>
          <cell r="F1671" t="str">
            <v>Electric Operations</v>
          </cell>
          <cell r="G1671" t="str">
            <v>Elect Maint &amp; Constr Waltham</v>
          </cell>
          <cell r="H1671" t="str">
            <v>120</v>
          </cell>
          <cell r="I1671" t="str">
            <v>OT</v>
          </cell>
          <cell r="J1671">
            <v>859120.56</v>
          </cell>
          <cell r="K1671">
            <v>676871.22</v>
          </cell>
        </row>
        <row r="1672">
          <cell r="A1672" t="str">
            <v>O&amp;M</v>
          </cell>
          <cell r="B1672" t="str">
            <v>Driscoll,Daniel C</v>
          </cell>
          <cell r="C1672">
            <v>16795</v>
          </cell>
          <cell r="D1672" t="str">
            <v>16795</v>
          </cell>
          <cell r="E1672" t="str">
            <v>Elect Maint &amp; Constr Waltham</v>
          </cell>
          <cell r="F1672" t="str">
            <v>Electric Operations</v>
          </cell>
          <cell r="G1672" t="str">
            <v>Elect Maint &amp; Constr Waltham</v>
          </cell>
          <cell r="H1672" t="str">
            <v>120</v>
          </cell>
          <cell r="I1672" t="str">
            <v>OT</v>
          </cell>
          <cell r="L1672">
            <v>698458.99</v>
          </cell>
        </row>
        <row r="1673">
          <cell r="A1673" t="str">
            <v>O&amp;M</v>
          </cell>
          <cell r="B1673" t="str">
            <v>Driscoll,Daniel C</v>
          </cell>
          <cell r="C1673">
            <v>16795</v>
          </cell>
          <cell r="D1673" t="str">
            <v>16795</v>
          </cell>
          <cell r="E1673" t="str">
            <v>Customer Operations Waltham</v>
          </cell>
          <cell r="F1673" t="str">
            <v>Electric Operations</v>
          </cell>
          <cell r="G1673" t="str">
            <v>Elect Maint &amp; Constr Waltham</v>
          </cell>
          <cell r="H1673" t="str">
            <v>120</v>
          </cell>
          <cell r="I1673" t="str">
            <v>TT</v>
          </cell>
          <cell r="J1673">
            <v>93784.67</v>
          </cell>
          <cell r="K1673">
            <v>857268.25</v>
          </cell>
          <cell r="M1673">
            <v>2101852.37</v>
          </cell>
        </row>
        <row r="1674">
          <cell r="A1674" t="str">
            <v>O&amp;M</v>
          </cell>
          <cell r="B1674" t="str">
            <v>Driscoll,Daniel C</v>
          </cell>
          <cell r="C1674">
            <v>16795</v>
          </cell>
          <cell r="D1674" t="str">
            <v>16795</v>
          </cell>
          <cell r="E1674" t="str">
            <v>Elect Maint &amp; Constr Waltham</v>
          </cell>
          <cell r="F1674" t="str">
            <v>Electric Operations</v>
          </cell>
          <cell r="G1674" t="str">
            <v>Elect Maint &amp; Constr Waltham</v>
          </cell>
          <cell r="H1674" t="str">
            <v>120</v>
          </cell>
          <cell r="I1674" t="str">
            <v>TT</v>
          </cell>
          <cell r="L1674">
            <v>682506</v>
          </cell>
          <cell r="M1674">
            <v>1597614.12</v>
          </cell>
        </row>
        <row r="1675">
          <cell r="A1675" t="str">
            <v>O&amp;M</v>
          </cell>
          <cell r="C1675">
            <v>16800</v>
          </cell>
          <cell r="D1675" t="str">
            <v>16800</v>
          </cell>
          <cell r="E1675" t="str">
            <v>H6 - CONSTRUCTION AND SERVICES MASTER PROCESSXXX</v>
          </cell>
          <cell r="H1675" t="str">
            <v>120</v>
          </cell>
          <cell r="I1675" t="str">
            <v>BT</v>
          </cell>
          <cell r="J1675">
            <v>987.01</v>
          </cell>
          <cell r="M1675">
            <v>848.09</v>
          </cell>
        </row>
        <row r="1676">
          <cell r="A1676" t="str">
            <v>O&amp;M</v>
          </cell>
          <cell r="C1676">
            <v>16800</v>
          </cell>
          <cell r="D1676" t="str">
            <v>16800</v>
          </cell>
          <cell r="E1676" t="str">
            <v>H6 - CONSTRUCTION AND SERVICES MASTER PROCESSXXX</v>
          </cell>
          <cell r="H1676" t="str">
            <v>120</v>
          </cell>
          <cell r="I1676" t="str">
            <v>IT</v>
          </cell>
          <cell r="J1676">
            <v>-466.87</v>
          </cell>
          <cell r="K1676">
            <v>1.37</v>
          </cell>
          <cell r="M1676">
            <v>0</v>
          </cell>
        </row>
        <row r="1677">
          <cell r="A1677" t="str">
            <v>O&amp;M</v>
          </cell>
          <cell r="C1677">
            <v>16800</v>
          </cell>
          <cell r="D1677" t="str">
            <v>16800</v>
          </cell>
          <cell r="E1677" t="str">
            <v>H6 - CONSTRUCTION AND SERVICES MASTER PROCESSXXX</v>
          </cell>
          <cell r="H1677" t="str">
            <v>120</v>
          </cell>
          <cell r="I1677" t="str">
            <v>LT</v>
          </cell>
          <cell r="J1677">
            <v>14830.06</v>
          </cell>
          <cell r="M1677">
            <v>15587.37</v>
          </cell>
        </row>
        <row r="1678">
          <cell r="A1678" t="str">
            <v>O&amp;M</v>
          </cell>
          <cell r="C1678">
            <v>16800</v>
          </cell>
          <cell r="D1678" t="str">
            <v>16800</v>
          </cell>
          <cell r="E1678" t="str">
            <v>H6 - CONSTRUCTION AND SERVICES MASTER PROCESSXXX</v>
          </cell>
          <cell r="H1678" t="str">
            <v>120</v>
          </cell>
          <cell r="I1678" t="str">
            <v>MT</v>
          </cell>
          <cell r="J1678">
            <v>3</v>
          </cell>
          <cell r="M1678">
            <v>4490.6099999999997</v>
          </cell>
        </row>
        <row r="1679">
          <cell r="A1679" t="str">
            <v>O&amp;M</v>
          </cell>
          <cell r="C1679">
            <v>16800</v>
          </cell>
          <cell r="D1679" t="str">
            <v>16800</v>
          </cell>
          <cell r="E1679" t="str">
            <v>H6 - CONSTRUCTION AND SERVICES MASTER PROCESSXXX</v>
          </cell>
          <cell r="H1679" t="str">
            <v>120</v>
          </cell>
          <cell r="I1679" t="str">
            <v>OT</v>
          </cell>
          <cell r="J1679">
            <v>-102480.43</v>
          </cell>
          <cell r="K1679">
            <v>0</v>
          </cell>
        </row>
        <row r="1680">
          <cell r="A1680" t="str">
            <v>O&amp;M</v>
          </cell>
          <cell r="C1680">
            <v>16810</v>
          </cell>
          <cell r="D1680" t="str">
            <v>16810</v>
          </cell>
          <cell r="E1680" t="str">
            <v>W1 - CONSTRUCTION WORKFORCE - ED 1XXX</v>
          </cell>
          <cell r="H1680" t="str">
            <v>120</v>
          </cell>
          <cell r="I1680" t="str">
            <v>BT</v>
          </cell>
          <cell r="J1680">
            <v>47994.559999999998</v>
          </cell>
          <cell r="K1680">
            <v>5581.31</v>
          </cell>
        </row>
        <row r="1681">
          <cell r="A1681" t="str">
            <v>CAP</v>
          </cell>
          <cell r="C1681">
            <v>16810</v>
          </cell>
          <cell r="D1681" t="str">
            <v>16810</v>
          </cell>
          <cell r="E1681" t="str">
            <v>W1 - CONSTRUCTION WORKFORCE - ED 1XXX</v>
          </cell>
          <cell r="H1681" t="str">
            <v>120</v>
          </cell>
          <cell r="I1681" t="str">
            <v>CB</v>
          </cell>
          <cell r="J1681">
            <v>26752.32</v>
          </cell>
          <cell r="K1681">
            <v>476.65</v>
          </cell>
          <cell r="M1681">
            <v>2116496.91</v>
          </cell>
        </row>
        <row r="1682">
          <cell r="A1682" t="str">
            <v>CAP</v>
          </cell>
          <cell r="C1682">
            <v>16810</v>
          </cell>
          <cell r="D1682" t="str">
            <v>16810</v>
          </cell>
          <cell r="E1682" t="str">
            <v>W1 - CONSTRUCTION WORKFORCE - ED 1XXX</v>
          </cell>
          <cell r="H1682" t="str">
            <v>120</v>
          </cell>
          <cell r="I1682" t="str">
            <v>CI</v>
          </cell>
          <cell r="J1682">
            <v>74319.28</v>
          </cell>
          <cell r="K1682">
            <v>-1029.43</v>
          </cell>
          <cell r="M1682">
            <v>26527.52</v>
          </cell>
        </row>
        <row r="1683">
          <cell r="A1683" t="str">
            <v>CAP</v>
          </cell>
          <cell r="C1683">
            <v>16810</v>
          </cell>
          <cell r="D1683" t="str">
            <v>16810</v>
          </cell>
          <cell r="E1683" t="str">
            <v>W1 - CONSTRUCTION WORKFORCE - ED 1XXX</v>
          </cell>
          <cell r="H1683" t="str">
            <v>120</v>
          </cell>
          <cell r="I1683" t="str">
            <v>CL</v>
          </cell>
          <cell r="J1683">
            <v>61564.75</v>
          </cell>
          <cell r="K1683">
            <v>1083.26</v>
          </cell>
        </row>
        <row r="1684">
          <cell r="A1684" t="str">
            <v>CAP</v>
          </cell>
          <cell r="C1684">
            <v>16810</v>
          </cell>
          <cell r="D1684" t="str">
            <v>16810</v>
          </cell>
          <cell r="E1684" t="str">
            <v>W1 - CONSTRUCTION WORKFORCE - ED 1XXX</v>
          </cell>
          <cell r="H1684" t="str">
            <v>120</v>
          </cell>
          <cell r="I1684" t="str">
            <v>CM</v>
          </cell>
          <cell r="J1684">
            <v>56169.599999999999</v>
          </cell>
          <cell r="K1684">
            <v>1589.79</v>
          </cell>
          <cell r="L1684">
            <v>3201.81</v>
          </cell>
        </row>
        <row r="1685">
          <cell r="A1685" t="str">
            <v>CAP</v>
          </cell>
          <cell r="C1685">
            <v>16810</v>
          </cell>
          <cell r="D1685" t="str">
            <v>16810</v>
          </cell>
          <cell r="E1685" t="str">
            <v>W1 - CONSTRUCTION WORKFORCE - ED 1XXX</v>
          </cell>
          <cell r="H1685" t="str">
            <v>120</v>
          </cell>
          <cell r="I1685" t="str">
            <v>CT</v>
          </cell>
          <cell r="J1685">
            <v>5924.25</v>
          </cell>
        </row>
        <row r="1686">
          <cell r="A1686" t="str">
            <v>O&amp;M</v>
          </cell>
          <cell r="C1686">
            <v>16810</v>
          </cell>
          <cell r="D1686" t="str">
            <v>16810</v>
          </cell>
          <cell r="E1686" t="str">
            <v>W1 - CONSTRUCTION WORKFORCE - ED 1XXX</v>
          </cell>
          <cell r="H1686" t="str">
            <v>120</v>
          </cell>
          <cell r="I1686" t="str">
            <v>IT</v>
          </cell>
          <cell r="J1686">
            <v>133776.44</v>
          </cell>
          <cell r="K1686">
            <v>-329422.7</v>
          </cell>
          <cell r="L1686">
            <v>396.62</v>
          </cell>
        </row>
        <row r="1687">
          <cell r="A1687" t="str">
            <v>O&amp;M</v>
          </cell>
          <cell r="C1687">
            <v>16810</v>
          </cell>
          <cell r="D1687" t="str">
            <v>16810</v>
          </cell>
          <cell r="E1687" t="str">
            <v>W1 - CONSTRUCTION WORKFORCE - ED 1XXX</v>
          </cell>
          <cell r="H1687" t="str">
            <v>120</v>
          </cell>
          <cell r="I1687" t="str">
            <v>LT</v>
          </cell>
          <cell r="J1687">
            <v>522922.62</v>
          </cell>
          <cell r="K1687">
            <v>1711.1</v>
          </cell>
          <cell r="M1687">
            <v>1705.71</v>
          </cell>
        </row>
        <row r="1688">
          <cell r="A1688" t="str">
            <v>O&amp;M</v>
          </cell>
          <cell r="C1688">
            <v>16810</v>
          </cell>
          <cell r="D1688" t="str">
            <v>16810</v>
          </cell>
          <cell r="E1688" t="str">
            <v>W1 - CONSTRUCTION WORKFORCE - ED 1XXX</v>
          </cell>
          <cell r="H1688" t="str">
            <v>120</v>
          </cell>
          <cell r="I1688" t="str">
            <v>MT</v>
          </cell>
          <cell r="J1688">
            <v>2820.14</v>
          </cell>
          <cell r="K1688">
            <v>780</v>
          </cell>
          <cell r="L1688">
            <v>194</v>
          </cell>
          <cell r="M1688">
            <v>21772.54</v>
          </cell>
        </row>
        <row r="1689">
          <cell r="A1689" t="str">
            <v>O&amp;M</v>
          </cell>
          <cell r="C1689">
            <v>16810</v>
          </cell>
          <cell r="D1689" t="str">
            <v>16810</v>
          </cell>
          <cell r="E1689" t="str">
            <v>W1 - CONSTRUCTION WORKFORCE - ED 1XXX</v>
          </cell>
          <cell r="H1689" t="str">
            <v>120</v>
          </cell>
          <cell r="I1689" t="str">
            <v>OT</v>
          </cell>
          <cell r="J1689">
            <v>73669.740000000005</v>
          </cell>
          <cell r="K1689">
            <v>-3223.41</v>
          </cell>
        </row>
        <row r="1690">
          <cell r="A1690" t="str">
            <v>O&amp;M</v>
          </cell>
          <cell r="C1690">
            <v>16810</v>
          </cell>
          <cell r="D1690" t="str">
            <v>16810</v>
          </cell>
          <cell r="E1690" t="str">
            <v>W1 - CONSTRUCTION WORKFORCE - ED 1XXX</v>
          </cell>
          <cell r="H1690" t="str">
            <v>120</v>
          </cell>
          <cell r="I1690" t="str">
            <v>TT</v>
          </cell>
          <cell r="J1690">
            <v>193853.7</v>
          </cell>
          <cell r="K1690">
            <v>0</v>
          </cell>
          <cell r="M1690">
            <v>2982788.46</v>
          </cell>
        </row>
        <row r="1691">
          <cell r="A1691" t="str">
            <v>O&amp;M</v>
          </cell>
          <cell r="C1691">
            <v>16820</v>
          </cell>
          <cell r="D1691" t="str">
            <v>16820</v>
          </cell>
          <cell r="E1691" t="str">
            <v>W2 - CONSTRUCTION WORKFORCE - ED 2XXX</v>
          </cell>
          <cell r="H1691" t="str">
            <v>120</v>
          </cell>
          <cell r="I1691" t="str">
            <v>BT</v>
          </cell>
          <cell r="J1691">
            <v>34077.300000000003</v>
          </cell>
          <cell r="K1691">
            <v>2529.71</v>
          </cell>
          <cell r="L1691">
            <v>734.15</v>
          </cell>
          <cell r="M1691">
            <v>-1866.76</v>
          </cell>
        </row>
        <row r="1692">
          <cell r="A1692" t="str">
            <v>CAP</v>
          </cell>
          <cell r="C1692">
            <v>16820</v>
          </cell>
          <cell r="D1692" t="str">
            <v>16820</v>
          </cell>
          <cell r="E1692" t="str">
            <v>W2 - CONSTRUCTION WORKFORCE - ED 2XXX</v>
          </cell>
          <cell r="H1692" t="str">
            <v>120</v>
          </cell>
          <cell r="I1692" t="str">
            <v>CB</v>
          </cell>
          <cell r="J1692">
            <v>148845.29</v>
          </cell>
          <cell r="K1692">
            <v>5686.72</v>
          </cell>
          <cell r="M1692">
            <v>1218381.6299999999</v>
          </cell>
        </row>
        <row r="1693">
          <cell r="A1693" t="str">
            <v>CAP</v>
          </cell>
          <cell r="C1693">
            <v>16820</v>
          </cell>
          <cell r="D1693" t="str">
            <v>16820</v>
          </cell>
          <cell r="E1693" t="str">
            <v>W2 - CONSTRUCTION WORKFORCE - ED 2XXX</v>
          </cell>
          <cell r="H1693" t="str">
            <v>120</v>
          </cell>
          <cell r="I1693" t="str">
            <v>CI</v>
          </cell>
          <cell r="J1693">
            <v>41110.97</v>
          </cell>
          <cell r="K1693">
            <v>183.47</v>
          </cell>
        </row>
        <row r="1694">
          <cell r="A1694" t="str">
            <v>CAP</v>
          </cell>
          <cell r="C1694">
            <v>16820</v>
          </cell>
          <cell r="D1694" t="str">
            <v>16820</v>
          </cell>
          <cell r="E1694" t="str">
            <v>W2 - CONSTRUCTION WORKFORCE - ED 2XXX</v>
          </cell>
          <cell r="H1694" t="str">
            <v>120</v>
          </cell>
          <cell r="I1694" t="str">
            <v>CL</v>
          </cell>
          <cell r="J1694">
            <v>336915.73</v>
          </cell>
          <cell r="K1694">
            <v>13117.41</v>
          </cell>
          <cell r="L1694">
            <v>771605.65</v>
          </cell>
          <cell r="M1694">
            <v>-451.7</v>
          </cell>
        </row>
        <row r="1695">
          <cell r="A1695" t="str">
            <v>CAP</v>
          </cell>
          <cell r="C1695">
            <v>16820</v>
          </cell>
          <cell r="D1695" t="str">
            <v>16820</v>
          </cell>
          <cell r="E1695" t="str">
            <v>W2 - CONSTRUCTION WORKFORCE - ED 2XXX</v>
          </cell>
          <cell r="H1695" t="str">
            <v>120</v>
          </cell>
          <cell r="I1695" t="str">
            <v>CM</v>
          </cell>
          <cell r="J1695">
            <v>61604.36</v>
          </cell>
          <cell r="K1695">
            <v>52620.01</v>
          </cell>
          <cell r="L1695">
            <v>1237.5</v>
          </cell>
        </row>
        <row r="1696">
          <cell r="A1696" t="str">
            <v>CAP</v>
          </cell>
          <cell r="C1696">
            <v>16820</v>
          </cell>
          <cell r="D1696" t="str">
            <v>16820</v>
          </cell>
          <cell r="E1696" t="str">
            <v>W2 - CONSTRUCTION WORKFORCE - ED 2XXX</v>
          </cell>
          <cell r="H1696" t="str">
            <v>120</v>
          </cell>
          <cell r="I1696" t="str">
            <v>CT</v>
          </cell>
          <cell r="J1696">
            <v>55455.54</v>
          </cell>
          <cell r="K1696">
            <v>-3374.96</v>
          </cell>
          <cell r="L1696">
            <v>158.76</v>
          </cell>
        </row>
        <row r="1697">
          <cell r="A1697" t="str">
            <v>O&amp;M</v>
          </cell>
          <cell r="C1697">
            <v>16820</v>
          </cell>
          <cell r="D1697" t="str">
            <v>16820</v>
          </cell>
          <cell r="E1697" t="str">
            <v>W2 - CONSTRUCTION WORKFORCE - ED 2XXX</v>
          </cell>
          <cell r="H1697" t="str">
            <v>120</v>
          </cell>
          <cell r="I1697" t="str">
            <v>IT</v>
          </cell>
          <cell r="J1697">
            <v>107065.62</v>
          </cell>
          <cell r="K1697">
            <v>168.75</v>
          </cell>
          <cell r="L1697">
            <v>337.5</v>
          </cell>
        </row>
        <row r="1698">
          <cell r="A1698" t="str">
            <v>O&amp;M</v>
          </cell>
          <cell r="C1698">
            <v>16820</v>
          </cell>
          <cell r="D1698" t="str">
            <v>16820</v>
          </cell>
          <cell r="E1698" t="str">
            <v>W2 - CONSTRUCTION WORKFORCE - ED 2XXX</v>
          </cell>
          <cell r="H1698" t="str">
            <v>120</v>
          </cell>
          <cell r="I1698" t="str">
            <v>LT</v>
          </cell>
          <cell r="J1698">
            <v>321118.12</v>
          </cell>
          <cell r="K1698">
            <v>6786.77</v>
          </cell>
          <cell r="L1698">
            <v>3611.2</v>
          </cell>
          <cell r="M1698">
            <v>23378.69</v>
          </cell>
        </row>
        <row r="1699">
          <cell r="A1699" t="str">
            <v>O&amp;M</v>
          </cell>
          <cell r="C1699">
            <v>16820</v>
          </cell>
          <cell r="D1699" t="str">
            <v>16820</v>
          </cell>
          <cell r="E1699" t="str">
            <v>W2 - CONSTRUCTION WORKFORCE - ED 2XXX</v>
          </cell>
          <cell r="H1699" t="str">
            <v>120</v>
          </cell>
          <cell r="I1699" t="str">
            <v>MT</v>
          </cell>
          <cell r="J1699">
            <v>301.23</v>
          </cell>
          <cell r="K1699">
            <v>-3669.8</v>
          </cell>
          <cell r="M1699">
            <v>53790.02</v>
          </cell>
        </row>
        <row r="1700">
          <cell r="A1700" t="str">
            <v>O&amp;M</v>
          </cell>
          <cell r="C1700">
            <v>16820</v>
          </cell>
          <cell r="D1700" t="str">
            <v>16820</v>
          </cell>
          <cell r="E1700" t="str">
            <v>W2 - CONSTRUCTION WORKFORCE - ED 2XXX</v>
          </cell>
          <cell r="H1700" t="str">
            <v>120</v>
          </cell>
          <cell r="I1700" t="str">
            <v>OT</v>
          </cell>
          <cell r="J1700">
            <v>322.97000000000003</v>
          </cell>
          <cell r="K1700">
            <v>-6334.1</v>
          </cell>
          <cell r="M1700">
            <v>0</v>
          </cell>
        </row>
        <row r="1701">
          <cell r="A1701" t="str">
            <v>O&amp;M</v>
          </cell>
          <cell r="C1701">
            <v>16820</v>
          </cell>
          <cell r="D1701" t="str">
            <v>16820</v>
          </cell>
          <cell r="E1701" t="str">
            <v>W2 - CONSTRUCTION WORKFORCE - ED 2XXX</v>
          </cell>
          <cell r="H1701" t="str">
            <v>120</v>
          </cell>
          <cell r="I1701" t="str">
            <v>TT</v>
          </cell>
          <cell r="J1701">
            <v>145721.5</v>
          </cell>
          <cell r="K1701">
            <v>0</v>
          </cell>
          <cell r="M1701">
            <v>543382.39</v>
          </cell>
        </row>
        <row r="1702">
          <cell r="A1702" t="str">
            <v>O&amp;M</v>
          </cell>
          <cell r="B1702" t="str">
            <v>Hallstrom,Craig A</v>
          </cell>
          <cell r="C1702">
            <v>16830</v>
          </cell>
          <cell r="D1702" t="str">
            <v>16830</v>
          </cell>
          <cell r="E1702" t="str">
            <v>W3 - CONSTRUCTION WORKFORCE - ED 3XXX</v>
          </cell>
          <cell r="F1702" t="str">
            <v>Electric Operations</v>
          </cell>
          <cell r="G1702" t="str">
            <v>OLD W3 - CONSTRUCTION WORKFORCE - ED 3XXX</v>
          </cell>
          <cell r="H1702" t="str">
            <v>120</v>
          </cell>
          <cell r="I1702" t="str">
            <v>BT</v>
          </cell>
          <cell r="J1702">
            <v>5047.03</v>
          </cell>
        </row>
        <row r="1703">
          <cell r="A1703" t="str">
            <v>CAP</v>
          </cell>
          <cell r="B1703" t="str">
            <v>Hallstrom,Craig A</v>
          </cell>
          <cell r="C1703">
            <v>16830</v>
          </cell>
          <cell r="D1703" t="str">
            <v>16830</v>
          </cell>
          <cell r="E1703" t="str">
            <v>W3 - CONSTRUCTION WORKFORCE - ED 3XXX</v>
          </cell>
          <cell r="F1703" t="str">
            <v>Electric Operations</v>
          </cell>
          <cell r="G1703" t="str">
            <v>OLD W3 - CONSTRUCTION WORKFORCE - ED 3XXX</v>
          </cell>
          <cell r="H1703" t="str">
            <v>120</v>
          </cell>
          <cell r="I1703" t="str">
            <v>CB</v>
          </cell>
          <cell r="J1703">
            <v>71566.97</v>
          </cell>
          <cell r="K1703">
            <v>0</v>
          </cell>
          <cell r="M1703">
            <v>3748534.72</v>
          </cell>
        </row>
        <row r="1704">
          <cell r="A1704" t="str">
            <v>CAP</v>
          </cell>
          <cell r="B1704" t="str">
            <v>Hallstrom,Craig A</v>
          </cell>
          <cell r="C1704">
            <v>16830</v>
          </cell>
          <cell r="D1704" t="str">
            <v>16830</v>
          </cell>
          <cell r="E1704" t="str">
            <v>W3 - CONSTRUCTION WORKFORCE - ED 3XXX</v>
          </cell>
          <cell r="F1704" t="str">
            <v>Electric Operations</v>
          </cell>
          <cell r="G1704" t="str">
            <v>OLD W3 - CONSTRUCTION WORKFORCE - ED 3XXX</v>
          </cell>
          <cell r="H1704" t="str">
            <v>120</v>
          </cell>
          <cell r="I1704" t="str">
            <v>CI</v>
          </cell>
          <cell r="J1704">
            <v>52718.5</v>
          </cell>
          <cell r="K1704">
            <v>3687.2</v>
          </cell>
          <cell r="M1704">
            <v>139310</v>
          </cell>
        </row>
        <row r="1705">
          <cell r="A1705" t="str">
            <v>CAP</v>
          </cell>
          <cell r="B1705" t="str">
            <v>Hallstrom,Craig A</v>
          </cell>
          <cell r="C1705">
            <v>16830</v>
          </cell>
          <cell r="D1705" t="str">
            <v>16830</v>
          </cell>
          <cell r="E1705" t="str">
            <v>W3 - CONSTRUCTION WORKFORCE - ED 3XXX</v>
          </cell>
          <cell r="F1705" t="str">
            <v>Electric Operations</v>
          </cell>
          <cell r="G1705" t="str">
            <v>OLD W3 - CONSTRUCTION WORKFORCE - ED 3XXX</v>
          </cell>
          <cell r="H1705" t="str">
            <v>120</v>
          </cell>
          <cell r="I1705" t="str">
            <v>CL</v>
          </cell>
          <cell r="J1705">
            <v>161886.20000000001</v>
          </cell>
          <cell r="K1705">
            <v>0</v>
          </cell>
          <cell r="M1705">
            <v>-64.989999999999995</v>
          </cell>
        </row>
        <row r="1706">
          <cell r="A1706" t="str">
            <v>CAP</v>
          </cell>
          <cell r="B1706" t="str">
            <v>Hallstrom,Craig A</v>
          </cell>
          <cell r="C1706">
            <v>16830</v>
          </cell>
          <cell r="D1706" t="str">
            <v>16830</v>
          </cell>
          <cell r="E1706" t="str">
            <v>W3 - CONSTRUCTION WORKFORCE - ED 3XXX</v>
          </cell>
          <cell r="F1706" t="str">
            <v>Electric Operations</v>
          </cell>
          <cell r="G1706" t="str">
            <v>OLD W3 - CONSTRUCTION WORKFORCE - ED 3XXX</v>
          </cell>
          <cell r="H1706" t="str">
            <v>120</v>
          </cell>
          <cell r="I1706" t="str">
            <v>CM</v>
          </cell>
          <cell r="J1706">
            <v>108907.06</v>
          </cell>
          <cell r="K1706">
            <v>0</v>
          </cell>
        </row>
        <row r="1707">
          <cell r="A1707" t="str">
            <v>CAP</v>
          </cell>
          <cell r="B1707" t="str">
            <v>Hallstrom,Craig A</v>
          </cell>
          <cell r="C1707">
            <v>16830</v>
          </cell>
          <cell r="D1707" t="str">
            <v>16830</v>
          </cell>
          <cell r="E1707" t="str">
            <v>W3 - CONSTRUCTION WORKFORCE - ED 3XXX</v>
          </cell>
          <cell r="F1707" t="str">
            <v>Electric Operations</v>
          </cell>
          <cell r="G1707" t="str">
            <v>OLD W3 - CONSTRUCTION WORKFORCE - ED 3XXX</v>
          </cell>
          <cell r="H1707" t="str">
            <v>120</v>
          </cell>
          <cell r="I1707" t="str">
            <v>CT</v>
          </cell>
          <cell r="J1707">
            <v>60978.34</v>
          </cell>
          <cell r="K1707">
            <v>0</v>
          </cell>
        </row>
        <row r="1708">
          <cell r="A1708" t="str">
            <v>O&amp;M</v>
          </cell>
          <cell r="B1708" t="str">
            <v>Hallstrom,Craig A</v>
          </cell>
          <cell r="C1708">
            <v>16830</v>
          </cell>
          <cell r="D1708" t="str">
            <v>16830</v>
          </cell>
          <cell r="E1708" t="str">
            <v>OLD W3 - CONSTRUCTION WORKFORCE - ED 3XXX</v>
          </cell>
          <cell r="F1708" t="str">
            <v>Electric Operations</v>
          </cell>
          <cell r="G1708" t="str">
            <v>OLD W3 - CONSTRUCTION WORKFORCE - ED 3XXX</v>
          </cell>
          <cell r="H1708" t="str">
            <v>120</v>
          </cell>
          <cell r="I1708" t="str">
            <v>IT</v>
          </cell>
          <cell r="L1708">
            <v>0</v>
          </cell>
        </row>
        <row r="1709">
          <cell r="A1709" t="str">
            <v>O&amp;M</v>
          </cell>
          <cell r="B1709" t="str">
            <v>Hallstrom,Craig A</v>
          </cell>
          <cell r="C1709">
            <v>16830</v>
          </cell>
          <cell r="D1709" t="str">
            <v>16830</v>
          </cell>
          <cell r="E1709" t="str">
            <v>W3 - CONSTRUCTION WORKFORCE - ED 3XXX</v>
          </cell>
          <cell r="F1709" t="str">
            <v>Electric Operations</v>
          </cell>
          <cell r="G1709" t="str">
            <v>OLD W3 - CONSTRUCTION WORKFORCE - ED 3XXX</v>
          </cell>
          <cell r="H1709" t="str">
            <v>120</v>
          </cell>
          <cell r="I1709" t="str">
            <v>IT</v>
          </cell>
          <cell r="J1709">
            <v>-147481.14000000001</v>
          </cell>
          <cell r="K1709">
            <v>136.72</v>
          </cell>
        </row>
        <row r="1710">
          <cell r="A1710" t="str">
            <v>O&amp;M</v>
          </cell>
          <cell r="B1710" t="str">
            <v>Hallstrom,Craig A</v>
          </cell>
          <cell r="C1710">
            <v>16830</v>
          </cell>
          <cell r="D1710" t="str">
            <v>16830</v>
          </cell>
          <cell r="E1710" t="str">
            <v>W3 - CONSTRUCTION WORKFORCE - ED 3XXX</v>
          </cell>
          <cell r="F1710" t="str">
            <v>Electric Operations</v>
          </cell>
          <cell r="G1710" t="str">
            <v>OLD W3 - CONSTRUCTION WORKFORCE - ED 3XXX</v>
          </cell>
          <cell r="H1710" t="str">
            <v>120</v>
          </cell>
          <cell r="I1710" t="str">
            <v>LT</v>
          </cell>
          <cell r="J1710">
            <v>67812.59</v>
          </cell>
          <cell r="M1710">
            <v>19141.25</v>
          </cell>
        </row>
        <row r="1711">
          <cell r="A1711" t="str">
            <v>O&amp;M</v>
          </cell>
          <cell r="B1711" t="str">
            <v>Hallstrom,Craig A</v>
          </cell>
          <cell r="C1711">
            <v>16830</v>
          </cell>
          <cell r="D1711" t="str">
            <v>16830</v>
          </cell>
          <cell r="E1711" t="str">
            <v>OLD W3 - CONSTRUCTION WORKFORCE - ED 3XXX</v>
          </cell>
          <cell r="F1711" t="str">
            <v>Electric Operations</v>
          </cell>
          <cell r="G1711" t="str">
            <v>OLD W3 - CONSTRUCTION WORKFORCE - ED 3XXX</v>
          </cell>
          <cell r="H1711" t="str">
            <v>120</v>
          </cell>
          <cell r="I1711" t="str">
            <v>MT</v>
          </cell>
          <cell r="L1711">
            <v>1219.1400000000001</v>
          </cell>
          <cell r="M1711">
            <v>3796.53</v>
          </cell>
        </row>
        <row r="1712">
          <cell r="A1712" t="str">
            <v>O&amp;M</v>
          </cell>
          <cell r="B1712" t="str">
            <v>Hallstrom,Craig A</v>
          </cell>
          <cell r="C1712">
            <v>16830</v>
          </cell>
          <cell r="D1712" t="str">
            <v>16830</v>
          </cell>
          <cell r="E1712" t="str">
            <v>W3 - CONSTRUCTION WORKFORCE - ED 3XXX</v>
          </cell>
          <cell r="F1712" t="str">
            <v>Electric Operations</v>
          </cell>
          <cell r="G1712" t="str">
            <v>OLD W3 - CONSTRUCTION WORKFORCE - ED 3XXX</v>
          </cell>
          <cell r="H1712" t="str">
            <v>120</v>
          </cell>
          <cell r="I1712" t="str">
            <v>MT</v>
          </cell>
          <cell r="J1712">
            <v>334157.53000000003</v>
          </cell>
          <cell r="K1712">
            <v>1613.44</v>
          </cell>
          <cell r="M1712">
            <v>73687.72</v>
          </cell>
        </row>
        <row r="1713">
          <cell r="A1713" t="str">
            <v>O&amp;M</v>
          </cell>
          <cell r="B1713" t="str">
            <v>Hallstrom,Craig A</v>
          </cell>
          <cell r="C1713">
            <v>16830</v>
          </cell>
          <cell r="D1713" t="str">
            <v>16830</v>
          </cell>
          <cell r="E1713" t="str">
            <v>W3 - CONSTRUCTION WORKFORCE - ED 3XXX</v>
          </cell>
          <cell r="F1713" t="str">
            <v>Electric Operations</v>
          </cell>
          <cell r="G1713" t="str">
            <v>OLD W3 - CONSTRUCTION WORKFORCE - ED 3XXX</v>
          </cell>
          <cell r="H1713" t="str">
            <v>120</v>
          </cell>
          <cell r="I1713" t="str">
            <v>OT</v>
          </cell>
          <cell r="J1713">
            <v>3338.84</v>
          </cell>
        </row>
        <row r="1714">
          <cell r="A1714" t="str">
            <v>O&amp;M</v>
          </cell>
          <cell r="B1714" t="str">
            <v>Hallstrom,Craig A</v>
          </cell>
          <cell r="C1714">
            <v>16830</v>
          </cell>
          <cell r="D1714" t="str">
            <v>16830</v>
          </cell>
          <cell r="E1714" t="str">
            <v>W3 - CONSTRUCTION WORKFORCE - ED 3XXX</v>
          </cell>
          <cell r="F1714" t="str">
            <v>Electric Operations</v>
          </cell>
          <cell r="G1714" t="str">
            <v>OLD W3 - CONSTRUCTION WORKFORCE - ED 3XXX</v>
          </cell>
          <cell r="H1714" t="str">
            <v>120</v>
          </cell>
          <cell r="I1714" t="str">
            <v>TT</v>
          </cell>
          <cell r="J1714">
            <v>2859.52</v>
          </cell>
          <cell r="M1714">
            <v>443995.46</v>
          </cell>
        </row>
        <row r="1715">
          <cell r="A1715" t="str">
            <v>O&amp;M</v>
          </cell>
          <cell r="C1715">
            <v>16840</v>
          </cell>
          <cell r="D1715" t="str">
            <v>16840</v>
          </cell>
          <cell r="E1715" t="str">
            <v>W4 - 4KV CONSTRUCTION PROCESSXXX</v>
          </cell>
          <cell r="H1715" t="str">
            <v>120</v>
          </cell>
          <cell r="I1715" t="str">
            <v>BT</v>
          </cell>
          <cell r="J1715">
            <v>18738.32</v>
          </cell>
          <cell r="K1715">
            <v>-1140.28</v>
          </cell>
          <cell r="M1715">
            <v>1248.22</v>
          </cell>
        </row>
        <row r="1716">
          <cell r="A1716" t="str">
            <v>CAP</v>
          </cell>
          <cell r="C1716">
            <v>16840</v>
          </cell>
          <cell r="D1716" t="str">
            <v>16840</v>
          </cell>
          <cell r="E1716" t="str">
            <v>W4 - 4KV CONSTRUCTION PROCESSXXX</v>
          </cell>
          <cell r="H1716" t="str">
            <v>120</v>
          </cell>
          <cell r="I1716" t="str">
            <v>CB</v>
          </cell>
          <cell r="J1716">
            <v>97839.53</v>
          </cell>
          <cell r="K1716">
            <v>126.05</v>
          </cell>
          <cell r="L1716">
            <v>-0.78999999999999204</v>
          </cell>
          <cell r="M1716">
            <v>-2308815.58</v>
          </cell>
        </row>
        <row r="1717">
          <cell r="A1717" t="str">
            <v>CAP</v>
          </cell>
          <cell r="C1717">
            <v>16840</v>
          </cell>
          <cell r="D1717" t="str">
            <v>16840</v>
          </cell>
          <cell r="E1717" t="str">
            <v>W4 - 4KV CONSTRUCTION PROCESSXXX</v>
          </cell>
          <cell r="H1717" t="str">
            <v>120</v>
          </cell>
          <cell r="I1717" t="str">
            <v>CI</v>
          </cell>
          <cell r="J1717">
            <v>122100.53</v>
          </cell>
          <cell r="K1717">
            <v>-7356</v>
          </cell>
        </row>
        <row r="1718">
          <cell r="A1718" t="str">
            <v>CAP</v>
          </cell>
          <cell r="C1718">
            <v>16840</v>
          </cell>
          <cell r="D1718" t="str">
            <v>16840</v>
          </cell>
          <cell r="E1718" t="str">
            <v>W4 - 4KV CONSTRUCTION PROCESSXXX</v>
          </cell>
          <cell r="H1718" t="str">
            <v>120</v>
          </cell>
          <cell r="I1718" t="str">
            <v>CL</v>
          </cell>
          <cell r="J1718">
            <v>221134.89</v>
          </cell>
          <cell r="K1718">
            <v>301.41000000000003</v>
          </cell>
          <cell r="L1718">
            <v>120.66</v>
          </cell>
        </row>
        <row r="1719">
          <cell r="A1719" t="str">
            <v>CAP</v>
          </cell>
          <cell r="C1719">
            <v>16840</v>
          </cell>
          <cell r="D1719" t="str">
            <v>16840</v>
          </cell>
          <cell r="E1719" t="str">
            <v>W4 - 4KV CONSTRUCTION PROCESSXXX</v>
          </cell>
          <cell r="H1719" t="str">
            <v>120</v>
          </cell>
          <cell r="I1719" t="str">
            <v>CM</v>
          </cell>
          <cell r="J1719">
            <v>340157.43</v>
          </cell>
          <cell r="K1719">
            <v>709.77</v>
          </cell>
          <cell r="L1719">
            <v>165.3</v>
          </cell>
        </row>
        <row r="1720">
          <cell r="A1720" t="str">
            <v>CAP</v>
          </cell>
          <cell r="C1720">
            <v>16840</v>
          </cell>
          <cell r="D1720" t="str">
            <v>16840</v>
          </cell>
          <cell r="E1720" t="str">
            <v>W4 - 4KV CONSTRUCTION PROCESSXXX</v>
          </cell>
          <cell r="H1720" t="str">
            <v>120</v>
          </cell>
          <cell r="I1720" t="str">
            <v>CT</v>
          </cell>
          <cell r="J1720">
            <v>113239.22</v>
          </cell>
          <cell r="K1720">
            <v>86.97</v>
          </cell>
        </row>
        <row r="1721">
          <cell r="A1721" t="str">
            <v>O&amp;M</v>
          </cell>
          <cell r="C1721">
            <v>16840</v>
          </cell>
          <cell r="D1721" t="str">
            <v>16840</v>
          </cell>
          <cell r="E1721" t="str">
            <v>W4 - 4KV CONSTRUCTION PROCESSXXX</v>
          </cell>
          <cell r="H1721" t="str">
            <v>120</v>
          </cell>
          <cell r="I1721" t="str">
            <v>IT</v>
          </cell>
          <cell r="J1721">
            <v>24684.26</v>
          </cell>
          <cell r="K1721">
            <v>609.52</v>
          </cell>
        </row>
        <row r="1722">
          <cell r="A1722" t="str">
            <v>O&amp;M</v>
          </cell>
          <cell r="C1722">
            <v>16840</v>
          </cell>
          <cell r="D1722" t="str">
            <v>16840</v>
          </cell>
          <cell r="E1722" t="str">
            <v>W4 - 4KV CONSTRUCTION PROCESSXXX</v>
          </cell>
          <cell r="H1722" t="str">
            <v>120</v>
          </cell>
          <cell r="I1722" t="str">
            <v>LT</v>
          </cell>
          <cell r="J1722">
            <v>52840.9</v>
          </cell>
          <cell r="K1722">
            <v>-604.26</v>
          </cell>
          <cell r="M1722">
            <v>62075</v>
          </cell>
        </row>
        <row r="1723">
          <cell r="A1723" t="str">
            <v>O&amp;M</v>
          </cell>
          <cell r="C1723">
            <v>16840</v>
          </cell>
          <cell r="D1723" t="str">
            <v>16840</v>
          </cell>
          <cell r="E1723" t="str">
            <v>W4 - 4KV CONSTRUCTION PROCESSXXX</v>
          </cell>
          <cell r="H1723" t="str">
            <v>120</v>
          </cell>
          <cell r="I1723" t="str">
            <v>MT</v>
          </cell>
          <cell r="J1723">
            <v>-0.48</v>
          </cell>
          <cell r="M1723">
            <v>581.59</v>
          </cell>
        </row>
        <row r="1724">
          <cell r="A1724" t="str">
            <v>O&amp;M</v>
          </cell>
          <cell r="C1724">
            <v>16840</v>
          </cell>
          <cell r="D1724" t="str">
            <v>16840</v>
          </cell>
          <cell r="E1724" t="str">
            <v>W4 - 4KV CONSTRUCTION PROCESSXXX</v>
          </cell>
          <cell r="H1724" t="str">
            <v>120</v>
          </cell>
          <cell r="I1724" t="str">
            <v>OT</v>
          </cell>
          <cell r="J1724">
            <v>108571.75</v>
          </cell>
        </row>
        <row r="1725">
          <cell r="A1725" t="str">
            <v>O&amp;M</v>
          </cell>
          <cell r="C1725">
            <v>16840</v>
          </cell>
          <cell r="D1725" t="str">
            <v>16840</v>
          </cell>
          <cell r="E1725" t="str">
            <v>W4 - 4KV CONSTRUCTION PROCESSXXX</v>
          </cell>
          <cell r="H1725" t="str">
            <v>120</v>
          </cell>
          <cell r="I1725" t="str">
            <v>TT</v>
          </cell>
          <cell r="J1725">
            <v>15618.55</v>
          </cell>
          <cell r="K1725">
            <v>0</v>
          </cell>
          <cell r="M1725">
            <v>314537.15999999997</v>
          </cell>
        </row>
        <row r="1726">
          <cell r="A1726" t="str">
            <v>O&amp;M</v>
          </cell>
          <cell r="C1726">
            <v>16850</v>
          </cell>
          <cell r="D1726" t="str">
            <v>16850</v>
          </cell>
          <cell r="E1726" t="str">
            <v>W5 - CONSTRUCTION BUSINESS MANAGEMENTXXX</v>
          </cell>
          <cell r="H1726" t="str">
            <v>120</v>
          </cell>
          <cell r="I1726" t="str">
            <v>BT</v>
          </cell>
          <cell r="J1726">
            <v>1430.28</v>
          </cell>
          <cell r="K1726">
            <v>-3446.16</v>
          </cell>
        </row>
        <row r="1727">
          <cell r="A1727" t="str">
            <v>CAP</v>
          </cell>
          <cell r="C1727">
            <v>16850</v>
          </cell>
          <cell r="D1727" t="str">
            <v>16850</v>
          </cell>
          <cell r="E1727" t="str">
            <v>OLD W5 - CONSTRUCTION BUSINESS MANAGEMENTXXX</v>
          </cell>
          <cell r="H1727" t="str">
            <v>120</v>
          </cell>
          <cell r="I1727" t="str">
            <v>CB</v>
          </cell>
          <cell r="L1727">
            <v>791.15</v>
          </cell>
          <cell r="M1727">
            <v>524073.73</v>
          </cell>
        </row>
        <row r="1728">
          <cell r="A1728" t="str">
            <v>CAP</v>
          </cell>
          <cell r="C1728">
            <v>16850</v>
          </cell>
          <cell r="D1728" t="str">
            <v>16850</v>
          </cell>
          <cell r="E1728" t="str">
            <v>W5 - CONSTRUCTION BUSINESS MANAGEMENTXXX</v>
          </cell>
          <cell r="H1728" t="str">
            <v>120</v>
          </cell>
          <cell r="I1728" t="str">
            <v>CB</v>
          </cell>
          <cell r="J1728">
            <v>44385.85</v>
          </cell>
          <cell r="K1728">
            <v>4566.17</v>
          </cell>
        </row>
        <row r="1729">
          <cell r="A1729" t="str">
            <v>CAP</v>
          </cell>
          <cell r="C1729">
            <v>16850</v>
          </cell>
          <cell r="D1729" t="str">
            <v>16850</v>
          </cell>
          <cell r="E1729" t="str">
            <v>OLD W5 - CONSTRUCTION BUSINESS MANAGEMENTXXX</v>
          </cell>
          <cell r="H1729" t="str">
            <v>120</v>
          </cell>
          <cell r="I1729" t="str">
            <v>CL</v>
          </cell>
          <cell r="L1729">
            <v>1798.12</v>
          </cell>
        </row>
        <row r="1730">
          <cell r="A1730" t="str">
            <v>CAP</v>
          </cell>
          <cell r="C1730">
            <v>16850</v>
          </cell>
          <cell r="D1730" t="str">
            <v>16850</v>
          </cell>
          <cell r="E1730" t="str">
            <v>W5 - CONSTRUCTION BUSINESS MANAGEMENTXXX</v>
          </cell>
          <cell r="H1730" t="str">
            <v>120</v>
          </cell>
          <cell r="I1730" t="str">
            <v>CL</v>
          </cell>
          <cell r="J1730">
            <v>102287.57</v>
          </cell>
          <cell r="K1730">
            <v>10466.39</v>
          </cell>
          <cell r="M1730">
            <v>4315.7299999999996</v>
          </cell>
        </row>
        <row r="1731">
          <cell r="A1731" t="str">
            <v>CAP</v>
          </cell>
          <cell r="C1731">
            <v>16850</v>
          </cell>
          <cell r="D1731" t="str">
            <v>16850</v>
          </cell>
          <cell r="E1731" t="str">
            <v>W5 - CONSTRUCTION BUSINESS MANAGEMENTXXX</v>
          </cell>
          <cell r="H1731" t="str">
            <v>120</v>
          </cell>
          <cell r="I1731" t="str">
            <v>CM</v>
          </cell>
          <cell r="J1731">
            <v>3018</v>
          </cell>
        </row>
        <row r="1732">
          <cell r="A1732" t="str">
            <v>CAP</v>
          </cell>
          <cell r="C1732">
            <v>16850</v>
          </cell>
          <cell r="D1732" t="str">
            <v>16850</v>
          </cell>
          <cell r="E1732" t="str">
            <v>W5 - CONSTRUCTION BUSINESS MANAGEMENTXXX</v>
          </cell>
          <cell r="H1732" t="str">
            <v>120</v>
          </cell>
          <cell r="I1732" t="str">
            <v>CT</v>
          </cell>
          <cell r="J1732">
            <v>6684.51</v>
          </cell>
          <cell r="K1732">
            <v>752.29</v>
          </cell>
        </row>
        <row r="1733">
          <cell r="A1733" t="str">
            <v>O&amp;M</v>
          </cell>
          <cell r="C1733">
            <v>16850</v>
          </cell>
          <cell r="D1733" t="str">
            <v>16850</v>
          </cell>
          <cell r="E1733" t="str">
            <v>OLD W5 - CONSTRUCTION BUSINESS MANAGEMENTXXX</v>
          </cell>
          <cell r="H1733" t="str">
            <v>120</v>
          </cell>
          <cell r="I1733" t="str">
            <v>IT</v>
          </cell>
          <cell r="L1733">
            <v>1140</v>
          </cell>
        </row>
        <row r="1734">
          <cell r="A1734" t="str">
            <v>O&amp;M</v>
          </cell>
          <cell r="C1734">
            <v>16850</v>
          </cell>
          <cell r="D1734" t="str">
            <v>16850</v>
          </cell>
          <cell r="E1734" t="str">
            <v>W5 - CONSTRUCTION BUSINESS MANAGEMENTXXX</v>
          </cell>
          <cell r="H1734" t="str">
            <v>120</v>
          </cell>
          <cell r="I1734" t="str">
            <v>IT</v>
          </cell>
          <cell r="J1734">
            <v>-473.02</v>
          </cell>
          <cell r="K1734">
            <v>-406.2</v>
          </cell>
        </row>
        <row r="1735">
          <cell r="A1735" t="str">
            <v>O&amp;M</v>
          </cell>
          <cell r="C1735">
            <v>16850</v>
          </cell>
          <cell r="D1735" t="str">
            <v>16850</v>
          </cell>
          <cell r="E1735" t="str">
            <v>W5 - CONSTRUCTION BUSINESS MANAGEMENTXXX</v>
          </cell>
          <cell r="H1735" t="str">
            <v>120</v>
          </cell>
          <cell r="I1735" t="str">
            <v>LT</v>
          </cell>
          <cell r="J1735">
            <v>41747.67</v>
          </cell>
          <cell r="K1735">
            <v>0.62</v>
          </cell>
          <cell r="M1735">
            <v>2989.33</v>
          </cell>
        </row>
        <row r="1736">
          <cell r="A1736" t="str">
            <v>O&amp;M</v>
          </cell>
          <cell r="C1736">
            <v>16850</v>
          </cell>
          <cell r="D1736" t="str">
            <v>16850</v>
          </cell>
          <cell r="E1736" t="str">
            <v>W5 - CONSTRUCTION BUSINESS MANAGEMENTXXX</v>
          </cell>
          <cell r="H1736" t="str">
            <v>120</v>
          </cell>
          <cell r="I1736" t="str">
            <v>MT</v>
          </cell>
          <cell r="J1736">
            <v>244.75</v>
          </cell>
          <cell r="M1736">
            <v>34.950000000000003</v>
          </cell>
        </row>
        <row r="1737">
          <cell r="A1737" t="str">
            <v>O&amp;M</v>
          </cell>
          <cell r="C1737">
            <v>16850</v>
          </cell>
          <cell r="D1737" t="str">
            <v>16850</v>
          </cell>
          <cell r="E1737" t="str">
            <v>W5 - CONSTRUCTION BUSINESS MANAGEMENTXXX</v>
          </cell>
          <cell r="H1737" t="str">
            <v>120</v>
          </cell>
          <cell r="I1737" t="str">
            <v>OT</v>
          </cell>
          <cell r="J1737">
            <v>23310.98</v>
          </cell>
          <cell r="K1737">
            <v>97.75</v>
          </cell>
        </row>
        <row r="1738">
          <cell r="A1738" t="str">
            <v>O&amp;M</v>
          </cell>
          <cell r="C1738">
            <v>16850</v>
          </cell>
          <cell r="D1738" t="str">
            <v>16850</v>
          </cell>
          <cell r="E1738" t="str">
            <v>W5 - CONSTRUCTION BUSINESS MANAGEMENTXXX</v>
          </cell>
          <cell r="H1738" t="str">
            <v>120</v>
          </cell>
          <cell r="I1738" t="str">
            <v>TT</v>
          </cell>
          <cell r="J1738">
            <v>64969.62</v>
          </cell>
          <cell r="K1738">
            <v>0.61</v>
          </cell>
        </row>
        <row r="1739">
          <cell r="A1739" t="str">
            <v>O&amp;M</v>
          </cell>
          <cell r="C1739">
            <v>16860</v>
          </cell>
          <cell r="D1739" t="str">
            <v>16860</v>
          </cell>
          <cell r="E1739" t="str">
            <v>W6 - PROJECT PROCESSXXX</v>
          </cell>
          <cell r="H1739" t="str">
            <v>120</v>
          </cell>
          <cell r="I1739" t="str">
            <v>BT</v>
          </cell>
          <cell r="J1739">
            <v>241.98</v>
          </cell>
        </row>
        <row r="1740">
          <cell r="A1740" t="str">
            <v>O&amp;M</v>
          </cell>
          <cell r="C1740">
            <v>16860</v>
          </cell>
          <cell r="D1740" t="str">
            <v>16860</v>
          </cell>
          <cell r="E1740" t="str">
            <v>W6 - PROJECT PROCESSXXX</v>
          </cell>
          <cell r="H1740" t="str">
            <v>120</v>
          </cell>
          <cell r="I1740" t="str">
            <v>IT</v>
          </cell>
          <cell r="J1740">
            <v>-57.17</v>
          </cell>
        </row>
        <row r="1741">
          <cell r="A1741" t="str">
            <v>O&amp;M</v>
          </cell>
          <cell r="C1741">
            <v>16860</v>
          </cell>
          <cell r="D1741" t="str">
            <v>16860</v>
          </cell>
          <cell r="E1741" t="str">
            <v>W6 - PROJECT PROCESSXXX</v>
          </cell>
          <cell r="H1741" t="str">
            <v>120</v>
          </cell>
          <cell r="I1741" t="str">
            <v>LT</v>
          </cell>
          <cell r="J1741">
            <v>-2404.77</v>
          </cell>
        </row>
        <row r="1742">
          <cell r="A1742" t="str">
            <v>O&amp;M</v>
          </cell>
          <cell r="C1742">
            <v>16860</v>
          </cell>
          <cell r="D1742" t="str">
            <v>16860</v>
          </cell>
          <cell r="E1742" t="str">
            <v>W6 - PROJECT PROCESSXXX</v>
          </cell>
          <cell r="H1742" t="str">
            <v>120</v>
          </cell>
          <cell r="I1742" t="str">
            <v>TT</v>
          </cell>
          <cell r="J1742">
            <v>80.069999999999993</v>
          </cell>
        </row>
        <row r="1743">
          <cell r="A1743" t="str">
            <v>O&amp;M</v>
          </cell>
          <cell r="C1743">
            <v>16870</v>
          </cell>
          <cell r="D1743" t="str">
            <v>16870</v>
          </cell>
          <cell r="E1743" t="str">
            <v>EP - C &amp; S EXTERNAL PROJECTSXXX</v>
          </cell>
          <cell r="H1743" t="str">
            <v>120</v>
          </cell>
          <cell r="I1743" t="str">
            <v>BT</v>
          </cell>
          <cell r="J1743">
            <v>2153.41</v>
          </cell>
          <cell r="M1743">
            <v>460.38</v>
          </cell>
        </row>
        <row r="1744">
          <cell r="A1744" t="str">
            <v>CAP</v>
          </cell>
          <cell r="C1744">
            <v>16870</v>
          </cell>
          <cell r="D1744" t="str">
            <v>16870</v>
          </cell>
          <cell r="E1744" t="str">
            <v>EP - C &amp; S EXTERNAL PROJECTSXXX</v>
          </cell>
          <cell r="H1744" t="str">
            <v>120</v>
          </cell>
          <cell r="I1744" t="str">
            <v>CB</v>
          </cell>
          <cell r="J1744">
            <v>2149.3200000000002</v>
          </cell>
          <cell r="M1744">
            <v>139310</v>
          </cell>
        </row>
        <row r="1745">
          <cell r="A1745" t="str">
            <v>CAP</v>
          </cell>
          <cell r="C1745">
            <v>16870</v>
          </cell>
          <cell r="D1745" t="str">
            <v>16870</v>
          </cell>
          <cell r="E1745" t="str">
            <v>EP - C &amp; S EXTERNAL PROJECTSXXX</v>
          </cell>
          <cell r="H1745" t="str">
            <v>120</v>
          </cell>
          <cell r="I1745" t="str">
            <v>CL</v>
          </cell>
          <cell r="J1745">
            <v>4885.3999999999996</v>
          </cell>
          <cell r="M1745">
            <v>166894.07</v>
          </cell>
        </row>
        <row r="1746">
          <cell r="A1746" t="str">
            <v>CAP</v>
          </cell>
          <cell r="C1746">
            <v>16870</v>
          </cell>
          <cell r="D1746" t="str">
            <v>16870</v>
          </cell>
          <cell r="E1746" t="str">
            <v>EP - C &amp; S EXTERNAL PROJECTSXXX</v>
          </cell>
          <cell r="H1746" t="str">
            <v>120</v>
          </cell>
          <cell r="I1746" t="str">
            <v>CT</v>
          </cell>
          <cell r="J1746">
            <v>96.39</v>
          </cell>
        </row>
        <row r="1747">
          <cell r="A1747" t="str">
            <v>O&amp;M</v>
          </cell>
          <cell r="C1747">
            <v>16870</v>
          </cell>
          <cell r="D1747" t="str">
            <v>16870</v>
          </cell>
          <cell r="E1747" t="str">
            <v>EP - C &amp; S EXTERNAL PROJECTSXXX</v>
          </cell>
          <cell r="H1747" t="str">
            <v>120</v>
          </cell>
          <cell r="I1747" t="str">
            <v>LT</v>
          </cell>
          <cell r="J1747">
            <v>-985.05</v>
          </cell>
        </row>
        <row r="1748">
          <cell r="A1748" t="str">
            <v>O&amp;M</v>
          </cell>
          <cell r="C1748">
            <v>16870</v>
          </cell>
          <cell r="D1748" t="str">
            <v>16870</v>
          </cell>
          <cell r="E1748" t="str">
            <v>EP - C &amp; S EXTERNAL PROJECTSXXX</v>
          </cell>
          <cell r="H1748" t="str">
            <v>120</v>
          </cell>
          <cell r="I1748" t="str">
            <v>TT</v>
          </cell>
          <cell r="J1748">
            <v>669.9</v>
          </cell>
        </row>
        <row r="1749">
          <cell r="A1749" t="str">
            <v>O&amp;M</v>
          </cell>
          <cell r="B1749" t="str">
            <v>Andreas,Philip B</v>
          </cell>
          <cell r="C1749">
            <v>16900</v>
          </cell>
          <cell r="D1749" t="str">
            <v>16900</v>
          </cell>
          <cell r="E1749" t="str">
            <v>AR - Electric Operations and Direct Charges</v>
          </cell>
          <cell r="F1749" t="str">
            <v>Electric Operations</v>
          </cell>
          <cell r="G1749" t="str">
            <v>Direct Costs</v>
          </cell>
          <cell r="H1749" t="str">
            <v>120</v>
          </cell>
          <cell r="I1749" t="str">
            <v>BT</v>
          </cell>
          <cell r="J1749">
            <v>-1399910.39</v>
          </cell>
          <cell r="K1749">
            <v>-1719171.38</v>
          </cell>
          <cell r="L1749">
            <v>-3187139.93</v>
          </cell>
        </row>
        <row r="1750">
          <cell r="A1750" t="str">
            <v>CAP</v>
          </cell>
          <cell r="B1750" t="str">
            <v>Andreas,Philip B</v>
          </cell>
          <cell r="C1750">
            <v>16900</v>
          </cell>
          <cell r="D1750" t="str">
            <v>16900</v>
          </cell>
          <cell r="E1750" t="str">
            <v>AR - Electric Operations and Direct Charges</v>
          </cell>
          <cell r="F1750" t="str">
            <v>Electric Operations</v>
          </cell>
          <cell r="G1750" t="str">
            <v>Direct Costs</v>
          </cell>
          <cell r="H1750" t="str">
            <v>120</v>
          </cell>
          <cell r="I1750" t="str">
            <v>CB</v>
          </cell>
          <cell r="J1750">
            <v>-1441021.84</v>
          </cell>
          <cell r="K1750">
            <v>1912020.27</v>
          </cell>
          <cell r="L1750">
            <v>3757241.01</v>
          </cell>
        </row>
        <row r="1751">
          <cell r="A1751" t="str">
            <v>CAP</v>
          </cell>
          <cell r="B1751" t="str">
            <v>Andreas,Philip B</v>
          </cell>
          <cell r="C1751">
            <v>16900</v>
          </cell>
          <cell r="D1751" t="str">
            <v>16900</v>
          </cell>
          <cell r="E1751" t="str">
            <v>AR - Electric Operations and Direct Charges</v>
          </cell>
          <cell r="F1751" t="str">
            <v>Electric Operations</v>
          </cell>
          <cell r="G1751" t="str">
            <v>Direct Costs</v>
          </cell>
          <cell r="H1751" t="str">
            <v>120</v>
          </cell>
          <cell r="I1751" t="str">
            <v>CI</v>
          </cell>
          <cell r="J1751">
            <v>-159363</v>
          </cell>
          <cell r="K1751">
            <v>-131000</v>
          </cell>
          <cell r="L1751">
            <v>-74671.520000000004</v>
          </cell>
        </row>
        <row r="1752">
          <cell r="A1752" t="str">
            <v>CAP</v>
          </cell>
          <cell r="B1752" t="str">
            <v>Andreas,Philip B</v>
          </cell>
          <cell r="C1752">
            <v>16900</v>
          </cell>
          <cell r="D1752" t="str">
            <v>16900</v>
          </cell>
          <cell r="E1752" t="str">
            <v>AR - Electric Operations and Direct Charges</v>
          </cell>
          <cell r="F1752" t="str">
            <v>Electric Operations</v>
          </cell>
          <cell r="G1752" t="str">
            <v>Direct Costs</v>
          </cell>
          <cell r="H1752" t="str">
            <v>120</v>
          </cell>
          <cell r="I1752" t="str">
            <v>CL</v>
          </cell>
          <cell r="J1752">
            <v>3558824.76</v>
          </cell>
          <cell r="K1752">
            <v>4345500.58</v>
          </cell>
          <cell r="L1752">
            <v>8538373.040000001</v>
          </cell>
          <cell r="M1752">
            <v>5923.13</v>
          </cell>
        </row>
        <row r="1753">
          <cell r="A1753" t="str">
            <v>CAP</v>
          </cell>
          <cell r="B1753" t="str">
            <v>Andreas,Philip B</v>
          </cell>
          <cell r="C1753">
            <v>16900</v>
          </cell>
          <cell r="D1753" t="str">
            <v>16900</v>
          </cell>
          <cell r="E1753" t="str">
            <v>AR - Electric Operations and Direct Charges</v>
          </cell>
          <cell r="F1753" t="str">
            <v>Electric Operations</v>
          </cell>
          <cell r="G1753" t="str">
            <v>Direct Costs</v>
          </cell>
          <cell r="H1753" t="str">
            <v>120</v>
          </cell>
          <cell r="I1753" t="str">
            <v>CM</v>
          </cell>
          <cell r="J1753">
            <v>70325</v>
          </cell>
          <cell r="K1753">
            <v>12657.2</v>
          </cell>
          <cell r="L1753">
            <v>1532289.15</v>
          </cell>
        </row>
        <row r="1754">
          <cell r="A1754" t="str">
            <v>CAP</v>
          </cell>
          <cell r="B1754" t="str">
            <v>Andreas,Philip B</v>
          </cell>
          <cell r="C1754">
            <v>16900</v>
          </cell>
          <cell r="D1754" t="str">
            <v>16900</v>
          </cell>
          <cell r="E1754" t="str">
            <v>AR - Electric Operations and Direct Charges</v>
          </cell>
          <cell r="F1754" t="str">
            <v>Electric Operations</v>
          </cell>
          <cell r="G1754" t="str">
            <v>Direct Costs</v>
          </cell>
          <cell r="H1754" t="str">
            <v>120</v>
          </cell>
          <cell r="I1754" t="str">
            <v>CO</v>
          </cell>
          <cell r="J1754">
            <v>9034162.9700000007</v>
          </cell>
          <cell r="K1754">
            <v>11944217.359999999</v>
          </cell>
          <cell r="L1754">
            <v>11658741.299999999</v>
          </cell>
        </row>
        <row r="1755">
          <cell r="A1755" t="str">
            <v>CAP</v>
          </cell>
          <cell r="B1755" t="str">
            <v>Andreas,Philip B</v>
          </cell>
          <cell r="C1755">
            <v>16900</v>
          </cell>
          <cell r="D1755" t="str">
            <v>16900</v>
          </cell>
          <cell r="E1755" t="str">
            <v>AR - Electric Operations and Direct Charges</v>
          </cell>
          <cell r="F1755" t="str">
            <v>Electric Operations</v>
          </cell>
          <cell r="G1755" t="str">
            <v>Direct Costs</v>
          </cell>
          <cell r="H1755" t="str">
            <v>120</v>
          </cell>
          <cell r="I1755" t="str">
            <v>CT</v>
          </cell>
          <cell r="J1755">
            <v>267.72000000000003</v>
          </cell>
          <cell r="L1755">
            <v>-15067.59</v>
          </cell>
        </row>
        <row r="1756">
          <cell r="A1756" t="str">
            <v>O&amp;M</v>
          </cell>
          <cell r="B1756" t="str">
            <v>Andreas,Philip B</v>
          </cell>
          <cell r="C1756">
            <v>16900</v>
          </cell>
          <cell r="D1756" t="str">
            <v>16900</v>
          </cell>
          <cell r="E1756" t="str">
            <v>AR - Electric Operations and Direct Charges</v>
          </cell>
          <cell r="F1756" t="str">
            <v>Electric Operations</v>
          </cell>
          <cell r="G1756" t="str">
            <v>Direct Costs</v>
          </cell>
          <cell r="H1756" t="str">
            <v>120</v>
          </cell>
          <cell r="I1756" t="str">
            <v>IT</v>
          </cell>
          <cell r="J1756">
            <v>-2893987.44</v>
          </cell>
          <cell r="K1756">
            <v>-491963.33</v>
          </cell>
          <cell r="L1756">
            <v>-44054.53</v>
          </cell>
          <cell r="M1756">
            <v>232.6</v>
          </cell>
        </row>
        <row r="1757">
          <cell r="A1757" t="str">
            <v>O&amp;M</v>
          </cell>
          <cell r="B1757" t="str">
            <v>Andreas,Philip B</v>
          </cell>
          <cell r="C1757">
            <v>16900</v>
          </cell>
          <cell r="D1757" t="str">
            <v>16900</v>
          </cell>
          <cell r="E1757" t="str">
            <v>AR - Electric Operations and Direct Charges</v>
          </cell>
          <cell r="F1757" t="str">
            <v>Electric Operations</v>
          </cell>
          <cell r="G1757" t="str">
            <v>Direct Costs</v>
          </cell>
          <cell r="H1757" t="str">
            <v>120</v>
          </cell>
          <cell r="I1757" t="str">
            <v>LT</v>
          </cell>
          <cell r="J1757">
            <v>-2493702</v>
          </cell>
          <cell r="K1757">
            <v>-3430971.69</v>
          </cell>
          <cell r="L1757">
            <v>-7326567.2800000003</v>
          </cell>
        </row>
        <row r="1758">
          <cell r="A1758" t="str">
            <v>O&amp;M</v>
          </cell>
          <cell r="B1758" t="str">
            <v>Andreas,Philip B</v>
          </cell>
          <cell r="C1758">
            <v>16900</v>
          </cell>
          <cell r="D1758" t="str">
            <v>16900</v>
          </cell>
          <cell r="E1758" t="str">
            <v>AR - Electric Operations and Direct Charges</v>
          </cell>
          <cell r="F1758" t="str">
            <v>Electric Operations</v>
          </cell>
          <cell r="G1758" t="str">
            <v>Direct Costs</v>
          </cell>
          <cell r="H1758" t="str">
            <v>120</v>
          </cell>
          <cell r="I1758" t="str">
            <v>MT</v>
          </cell>
          <cell r="J1758">
            <v>18004.57</v>
          </cell>
          <cell r="K1758">
            <v>-643539.31999999995</v>
          </cell>
          <cell r="L1758">
            <v>-2556408.94</v>
          </cell>
        </row>
        <row r="1759">
          <cell r="A1759" t="str">
            <v>O&amp;M</v>
          </cell>
          <cell r="B1759" t="str">
            <v>Andreas,Philip B</v>
          </cell>
          <cell r="C1759">
            <v>16900</v>
          </cell>
          <cell r="D1759" t="str">
            <v>16900</v>
          </cell>
          <cell r="E1759" t="str">
            <v>AR - Electric Operations and Direct Charges</v>
          </cell>
          <cell r="F1759" t="str">
            <v>Electric Operations</v>
          </cell>
          <cell r="G1759" t="str">
            <v>Direct Costs</v>
          </cell>
          <cell r="H1759" t="str">
            <v>120</v>
          </cell>
          <cell r="I1759" t="str">
            <v>OT</v>
          </cell>
          <cell r="J1759">
            <v>-1663044.43</v>
          </cell>
          <cell r="K1759">
            <v>-5585269.3399999999</v>
          </cell>
          <cell r="L1759">
            <v>-2277247.75</v>
          </cell>
        </row>
        <row r="1760">
          <cell r="A1760" t="str">
            <v>O&amp;M</v>
          </cell>
          <cell r="B1760" t="str">
            <v>Andreas,Philip B</v>
          </cell>
          <cell r="C1760">
            <v>16900</v>
          </cell>
          <cell r="D1760" t="str">
            <v>16900</v>
          </cell>
          <cell r="E1760" t="str">
            <v>AR - Electric Operations and Direct Charges</v>
          </cell>
          <cell r="F1760" t="str">
            <v>Electric Operations</v>
          </cell>
          <cell r="G1760" t="str">
            <v>Direct Costs</v>
          </cell>
          <cell r="H1760" t="str">
            <v>120</v>
          </cell>
          <cell r="I1760" t="str">
            <v>TT</v>
          </cell>
          <cell r="J1760">
            <v>1053.03</v>
          </cell>
          <cell r="K1760">
            <v>46.34</v>
          </cell>
          <cell r="L1760">
            <v>331839.96999999997</v>
          </cell>
        </row>
        <row r="1761">
          <cell r="A1761" t="str">
            <v>O&amp;M</v>
          </cell>
          <cell r="C1761">
            <v>16905</v>
          </cell>
          <cell r="D1761" t="str">
            <v>16905</v>
          </cell>
          <cell r="E1761" t="str">
            <v>ZR - Electric Operations Allocations</v>
          </cell>
          <cell r="H1761" t="str">
            <v>120</v>
          </cell>
          <cell r="I1761" t="str">
            <v>OT</v>
          </cell>
          <cell r="J1761">
            <v>1741.53</v>
          </cell>
        </row>
        <row r="1762">
          <cell r="A1762" t="str">
            <v>CAP</v>
          </cell>
          <cell r="B1762" t="str">
            <v>Andreas,Philip B</v>
          </cell>
          <cell r="C1762">
            <v>16950</v>
          </cell>
          <cell r="D1762" t="str">
            <v>16950</v>
          </cell>
          <cell r="E1762" t="str">
            <v>CT - CENTRAL ARTERYXXX</v>
          </cell>
          <cell r="F1762" t="str">
            <v>Electric Operations</v>
          </cell>
          <cell r="G1762" t="str">
            <v>Central Artery</v>
          </cell>
          <cell r="H1762" t="str">
            <v>120</v>
          </cell>
          <cell r="I1762" t="str">
            <v>CB</v>
          </cell>
          <cell r="J1762">
            <v>1747.18</v>
          </cell>
          <cell r="K1762">
            <v>12.41</v>
          </cell>
          <cell r="L1762">
            <v>235.09</v>
          </cell>
        </row>
        <row r="1763">
          <cell r="A1763" t="str">
            <v>CAP</v>
          </cell>
          <cell r="B1763" t="str">
            <v>Andreas,Philip B</v>
          </cell>
          <cell r="C1763">
            <v>16950</v>
          </cell>
          <cell r="D1763" t="str">
            <v>16950</v>
          </cell>
          <cell r="E1763" t="str">
            <v>CT - CENTRAL ARTERYXXX</v>
          </cell>
          <cell r="F1763" t="str">
            <v>Electric Operations</v>
          </cell>
          <cell r="G1763" t="str">
            <v>Central Artery</v>
          </cell>
          <cell r="H1763" t="str">
            <v>120</v>
          </cell>
          <cell r="I1763" t="str">
            <v>CI</v>
          </cell>
          <cell r="J1763">
            <v>1109.06</v>
          </cell>
          <cell r="K1763">
            <v>741.6</v>
          </cell>
          <cell r="L1763">
            <v>752.5</v>
          </cell>
        </row>
        <row r="1764">
          <cell r="A1764" t="str">
            <v>CAP</v>
          </cell>
          <cell r="B1764" t="str">
            <v>Andreas,Philip B</v>
          </cell>
          <cell r="C1764">
            <v>16950</v>
          </cell>
          <cell r="D1764" t="str">
            <v>16950</v>
          </cell>
          <cell r="E1764" t="str">
            <v>CT - CENTRAL ARTERYXXX</v>
          </cell>
          <cell r="F1764" t="str">
            <v>Electric Operations</v>
          </cell>
          <cell r="G1764" t="str">
            <v>Central Artery</v>
          </cell>
          <cell r="H1764" t="str">
            <v>120</v>
          </cell>
          <cell r="I1764" t="str">
            <v>CL</v>
          </cell>
          <cell r="J1764">
            <v>4052.38</v>
          </cell>
          <cell r="K1764">
            <v>28.19</v>
          </cell>
          <cell r="L1764">
            <v>534.29999999999995</v>
          </cell>
          <cell r="M1764">
            <v>1875</v>
          </cell>
        </row>
        <row r="1765">
          <cell r="A1765" t="str">
            <v>CAP</v>
          </cell>
          <cell r="B1765" t="str">
            <v>Andreas,Philip B</v>
          </cell>
          <cell r="C1765">
            <v>16950</v>
          </cell>
          <cell r="D1765" t="str">
            <v>16950</v>
          </cell>
          <cell r="E1765" t="str">
            <v>CT - CENTRAL ARTERYXXX</v>
          </cell>
          <cell r="F1765" t="str">
            <v>Electric Operations</v>
          </cell>
          <cell r="G1765" t="str">
            <v>Central Artery</v>
          </cell>
          <cell r="H1765" t="str">
            <v>120</v>
          </cell>
          <cell r="I1765" t="str">
            <v>CM</v>
          </cell>
        </row>
        <row r="1766">
          <cell r="A1766" t="str">
            <v>CAP</v>
          </cell>
          <cell r="B1766" t="str">
            <v>Andreas,Philip B</v>
          </cell>
          <cell r="C1766">
            <v>16950</v>
          </cell>
          <cell r="D1766" t="str">
            <v>16950</v>
          </cell>
          <cell r="E1766" t="str">
            <v>CT - CENTRAL ARTERYXXX</v>
          </cell>
          <cell r="F1766" t="str">
            <v>Electric Operations</v>
          </cell>
          <cell r="G1766" t="str">
            <v>Central Artery</v>
          </cell>
          <cell r="H1766" t="str">
            <v>120</v>
          </cell>
          <cell r="I1766" t="str">
            <v>CO</v>
          </cell>
        </row>
        <row r="1767">
          <cell r="A1767" t="str">
            <v>CAP</v>
          </cell>
          <cell r="B1767" t="str">
            <v>Andreas,Philip B</v>
          </cell>
          <cell r="C1767">
            <v>16950</v>
          </cell>
          <cell r="D1767" t="str">
            <v>16950</v>
          </cell>
          <cell r="E1767" t="str">
            <v>CT - CENTRAL ARTERYXXX</v>
          </cell>
          <cell r="F1767" t="str">
            <v>Electric Operations</v>
          </cell>
          <cell r="G1767" t="str">
            <v>Central Artery</v>
          </cell>
          <cell r="H1767" t="str">
            <v>120</v>
          </cell>
          <cell r="I1767" t="str">
            <v>CT</v>
          </cell>
          <cell r="J1767">
            <v>1443.38</v>
          </cell>
          <cell r="L1767">
            <v>370.71</v>
          </cell>
        </row>
        <row r="1768">
          <cell r="A1768" t="str">
            <v>O&amp;M</v>
          </cell>
          <cell r="C1768">
            <v>16990</v>
          </cell>
          <cell r="D1768" t="str">
            <v>16990</v>
          </cell>
          <cell r="E1768" t="str">
            <v>RR - Reimburseable Projects</v>
          </cell>
          <cell r="H1768" t="str">
            <v>120</v>
          </cell>
          <cell r="I1768" t="str">
            <v>IT</v>
          </cell>
          <cell r="J1768">
            <v>383</v>
          </cell>
          <cell r="K1768">
            <v>494.11</v>
          </cell>
        </row>
        <row r="1769">
          <cell r="A1769" t="str">
            <v>O&amp;M</v>
          </cell>
          <cell r="C1769">
            <v>20905</v>
          </cell>
          <cell r="D1769" t="str">
            <v>20905</v>
          </cell>
          <cell r="E1769" t="str">
            <v>R1 - CRAFT DEPT #1 - CONSTRUCTIONXXX</v>
          </cell>
          <cell r="H1769" t="str">
            <v>120</v>
          </cell>
          <cell r="I1769" t="str">
            <v>IT</v>
          </cell>
          <cell r="J1769">
            <v>427140.65</v>
          </cell>
          <cell r="K1769">
            <v>-480948.17</v>
          </cell>
        </row>
        <row r="1770">
          <cell r="A1770" t="str">
            <v>O&amp;M</v>
          </cell>
          <cell r="C1770">
            <v>20909</v>
          </cell>
          <cell r="D1770" t="str">
            <v>20909</v>
          </cell>
          <cell r="E1770" t="str">
            <v>R5 - WORK COORDINATION #1 DEPTXXX</v>
          </cell>
          <cell r="H1770" t="str">
            <v>120</v>
          </cell>
          <cell r="I1770" t="str">
            <v>BT</v>
          </cell>
          <cell r="J1770">
            <v>0.39</v>
          </cell>
          <cell r="M1770">
            <v>561.44000000000005</v>
          </cell>
        </row>
        <row r="1771">
          <cell r="A1771" t="str">
            <v>CAP</v>
          </cell>
          <cell r="C1771">
            <v>20909</v>
          </cell>
          <cell r="D1771" t="str">
            <v>20909</v>
          </cell>
          <cell r="E1771" t="str">
            <v>R5 - WORK COORDINATION #1 DEPTXXX</v>
          </cell>
          <cell r="H1771" t="str">
            <v>120</v>
          </cell>
          <cell r="I1771" t="str">
            <v>CB</v>
          </cell>
          <cell r="J1771">
            <v>9174.65</v>
          </cell>
        </row>
        <row r="1772">
          <cell r="A1772" t="str">
            <v>CAP</v>
          </cell>
          <cell r="C1772">
            <v>20909</v>
          </cell>
          <cell r="D1772" t="str">
            <v>20909</v>
          </cell>
          <cell r="E1772" t="str">
            <v>R5 - WORK COORDINATION #1 DEPTXXX</v>
          </cell>
          <cell r="H1772" t="str">
            <v>120</v>
          </cell>
          <cell r="I1772" t="str">
            <v>CL</v>
          </cell>
          <cell r="J1772">
            <v>20851.47</v>
          </cell>
        </row>
        <row r="1773">
          <cell r="A1773" t="str">
            <v>O&amp;M</v>
          </cell>
          <cell r="C1773">
            <v>20932</v>
          </cell>
          <cell r="D1773" t="str">
            <v>20932</v>
          </cell>
          <cell r="E1773" t="str">
            <v>S2 - WORK COORDINATION #3 DEPTXXX</v>
          </cell>
          <cell r="H1773" t="str">
            <v>120</v>
          </cell>
          <cell r="I1773" t="str">
            <v>BT</v>
          </cell>
          <cell r="L1773">
            <v>47.2</v>
          </cell>
        </row>
        <row r="1774">
          <cell r="A1774" t="str">
            <v>CAP</v>
          </cell>
          <cell r="C1774">
            <v>20932</v>
          </cell>
          <cell r="D1774" t="str">
            <v>20932</v>
          </cell>
          <cell r="E1774" t="str">
            <v>S2 - WORK COORDINATION #3 DEPTXXX</v>
          </cell>
          <cell r="H1774" t="str">
            <v>120</v>
          </cell>
          <cell r="I1774" t="str">
            <v>CB</v>
          </cell>
          <cell r="L1774">
            <v>533.85</v>
          </cell>
        </row>
        <row r="1775">
          <cell r="A1775" t="str">
            <v>CAP</v>
          </cell>
          <cell r="C1775">
            <v>20932</v>
          </cell>
          <cell r="D1775" t="str">
            <v>20932</v>
          </cell>
          <cell r="E1775" t="str">
            <v>S2 - WORK COORDINATION #3 DEPTXXX</v>
          </cell>
          <cell r="H1775" t="str">
            <v>120</v>
          </cell>
          <cell r="I1775" t="str">
            <v>CL</v>
          </cell>
          <cell r="L1775">
            <v>1213.3599999999999</v>
          </cell>
          <cell r="M1775">
            <v>519</v>
          </cell>
        </row>
        <row r="1776">
          <cell r="A1776" t="str">
            <v>O&amp;M</v>
          </cell>
          <cell r="C1776">
            <v>20932</v>
          </cell>
          <cell r="D1776" t="str">
            <v>20932</v>
          </cell>
          <cell r="E1776" t="str">
            <v>S2 - WORK COORDINATION #3 DEPTXXX</v>
          </cell>
          <cell r="H1776" t="str">
            <v>120</v>
          </cell>
          <cell r="I1776" t="str">
            <v>LT</v>
          </cell>
          <cell r="L1776">
            <v>134.80000000000001</v>
          </cell>
        </row>
        <row r="1777">
          <cell r="A1777" t="str">
            <v>O&amp;M</v>
          </cell>
          <cell r="C1777">
            <v>20940</v>
          </cell>
          <cell r="D1777" t="str">
            <v>20940</v>
          </cell>
          <cell r="E1777" t="str">
            <v>G4 - ELECTRIC DELIVERY BUSINESS GROUP</v>
          </cell>
          <cell r="H1777" t="str">
            <v>120</v>
          </cell>
          <cell r="I1777" t="str">
            <v>LT</v>
          </cell>
          <cell r="J1777">
            <v>19162.990000000002</v>
          </cell>
          <cell r="K1777">
            <v>0.84</v>
          </cell>
        </row>
        <row r="1778">
          <cell r="A1778" t="str">
            <v>O&amp;M</v>
          </cell>
          <cell r="B1778" t="str">
            <v>Conner, Penelope</v>
          </cell>
          <cell r="C1778">
            <v>21000</v>
          </cell>
          <cell r="D1778" t="str">
            <v>21000</v>
          </cell>
          <cell r="E1778" t="str">
            <v>B3 - Customer Care/Shared Services EVP</v>
          </cell>
          <cell r="F1778" t="str">
            <v>Customer Care</v>
          </cell>
          <cell r="G1778" t="str">
            <v>Customer Care VP</v>
          </cell>
          <cell r="H1778" t="str">
            <v>120</v>
          </cell>
          <cell r="I1778" t="str">
            <v>BT</v>
          </cell>
          <cell r="J1778">
            <v>7669.56</v>
          </cell>
          <cell r="K1778">
            <v>1087.6500000000001</v>
          </cell>
        </row>
        <row r="1779">
          <cell r="A1779" t="str">
            <v>O&amp;M</v>
          </cell>
          <cell r="B1779" t="str">
            <v>Conner, Penelope</v>
          </cell>
          <cell r="C1779">
            <v>21000</v>
          </cell>
          <cell r="D1779" t="str">
            <v>21000</v>
          </cell>
          <cell r="E1779" t="str">
            <v>B3 - Customer Care/Shared Services EVP</v>
          </cell>
          <cell r="F1779" t="str">
            <v>Customer Care</v>
          </cell>
          <cell r="G1779" t="str">
            <v>Customer Care VP</v>
          </cell>
          <cell r="H1779" t="str">
            <v>120</v>
          </cell>
          <cell r="I1779" t="str">
            <v>IT</v>
          </cell>
          <cell r="J1779">
            <v>12013.84</v>
          </cell>
          <cell r="K1779">
            <v>10264.700000000001</v>
          </cell>
        </row>
        <row r="1780">
          <cell r="A1780" t="str">
            <v>O&amp;M</v>
          </cell>
          <cell r="B1780" t="str">
            <v>Conner, Penelope</v>
          </cell>
          <cell r="C1780">
            <v>21000</v>
          </cell>
          <cell r="D1780" t="str">
            <v>21000</v>
          </cell>
          <cell r="E1780" t="str">
            <v>Customer Care VP</v>
          </cell>
          <cell r="F1780" t="str">
            <v>Customer Care</v>
          </cell>
          <cell r="G1780" t="str">
            <v>Customer Care VP</v>
          </cell>
          <cell r="H1780" t="str">
            <v>120</v>
          </cell>
          <cell r="I1780" t="str">
            <v>IT</v>
          </cell>
          <cell r="L1780">
            <v>13547.55</v>
          </cell>
        </row>
        <row r="1781">
          <cell r="A1781" t="str">
            <v>O&amp;M</v>
          </cell>
          <cell r="B1781" t="str">
            <v>Conner, Penelope</v>
          </cell>
          <cell r="C1781">
            <v>21000</v>
          </cell>
          <cell r="D1781" t="str">
            <v>21000</v>
          </cell>
          <cell r="E1781" t="str">
            <v>B3 - Customer Care/Shared Services EVP</v>
          </cell>
          <cell r="F1781" t="str">
            <v>Customer Care</v>
          </cell>
          <cell r="G1781" t="str">
            <v>Customer Care VP</v>
          </cell>
          <cell r="H1781" t="str">
            <v>120</v>
          </cell>
          <cell r="I1781" t="str">
            <v>LT</v>
          </cell>
          <cell r="J1781">
            <v>217385.46</v>
          </cell>
          <cell r="K1781">
            <v>3107.57</v>
          </cell>
        </row>
        <row r="1782">
          <cell r="A1782" t="str">
            <v>O&amp;M</v>
          </cell>
          <cell r="B1782" t="str">
            <v>Conner, Penelope</v>
          </cell>
          <cell r="C1782">
            <v>21000</v>
          </cell>
          <cell r="D1782" t="str">
            <v>21000</v>
          </cell>
          <cell r="E1782" t="str">
            <v>B3 - Customer Care/Shared Services EVP</v>
          </cell>
          <cell r="F1782" t="str">
            <v>Customer Care</v>
          </cell>
          <cell r="G1782" t="str">
            <v>Customer Care VP</v>
          </cell>
          <cell r="H1782" t="str">
            <v>120</v>
          </cell>
          <cell r="I1782" t="str">
            <v>OT</v>
          </cell>
          <cell r="J1782">
            <v>1719.97</v>
          </cell>
          <cell r="K1782">
            <v>1620.77</v>
          </cell>
        </row>
        <row r="1783">
          <cell r="A1783" t="str">
            <v>O&amp;M</v>
          </cell>
          <cell r="B1783" t="str">
            <v>Conner, Penelope</v>
          </cell>
          <cell r="C1783">
            <v>21000</v>
          </cell>
          <cell r="D1783" t="str">
            <v>21000</v>
          </cell>
          <cell r="E1783" t="str">
            <v>Customer Care VP</v>
          </cell>
          <cell r="F1783" t="str">
            <v>Customer Care</v>
          </cell>
          <cell r="G1783" t="str">
            <v>Customer Care VP</v>
          </cell>
          <cell r="H1783" t="str">
            <v>120</v>
          </cell>
          <cell r="I1783" t="str">
            <v>OT</v>
          </cell>
          <cell r="L1783">
            <v>3469.5</v>
          </cell>
        </row>
        <row r="1784">
          <cell r="A1784" t="str">
            <v>O&amp;M</v>
          </cell>
          <cell r="C1784">
            <v>21010</v>
          </cell>
          <cell r="D1784" t="str">
            <v>21010</v>
          </cell>
          <cell r="E1784" t="str">
            <v>Transactional Services Director</v>
          </cell>
          <cell r="H1784" t="str">
            <v>120</v>
          </cell>
          <cell r="I1784" t="str">
            <v>IT</v>
          </cell>
          <cell r="J1784">
            <v>728.96</v>
          </cell>
          <cell r="K1784">
            <v>1044.31</v>
          </cell>
        </row>
        <row r="1785">
          <cell r="A1785" t="str">
            <v>O&amp;M</v>
          </cell>
          <cell r="C1785">
            <v>21010</v>
          </cell>
          <cell r="D1785" t="str">
            <v>21010</v>
          </cell>
          <cell r="E1785" t="str">
            <v>Transactional Services Director</v>
          </cell>
          <cell r="H1785" t="str">
            <v>120</v>
          </cell>
          <cell r="I1785" t="str">
            <v>MT</v>
          </cell>
          <cell r="J1785">
            <v>0</v>
          </cell>
        </row>
        <row r="1786">
          <cell r="A1786" t="str">
            <v>O&amp;M</v>
          </cell>
          <cell r="C1786">
            <v>21010</v>
          </cell>
          <cell r="D1786" t="str">
            <v>21010</v>
          </cell>
          <cell r="E1786" t="str">
            <v>Transactional Services Director</v>
          </cell>
          <cell r="H1786" t="str">
            <v>120</v>
          </cell>
          <cell r="I1786" t="str">
            <v>OT</v>
          </cell>
          <cell r="J1786">
            <v>446.8</v>
          </cell>
          <cell r="K1786">
            <v>510.82</v>
          </cell>
          <cell r="L1786">
            <v>0</v>
          </cell>
        </row>
        <row r="1787">
          <cell r="A1787" t="str">
            <v>O&amp;M</v>
          </cell>
          <cell r="B1787" t="str">
            <v>Weafer Jr,Robert J</v>
          </cell>
          <cell r="C1787">
            <v>21015</v>
          </cell>
          <cell r="D1787" t="str">
            <v>21015</v>
          </cell>
          <cell r="E1787" t="str">
            <v>Accounts Payable</v>
          </cell>
          <cell r="F1787" t="str">
            <v>CFO</v>
          </cell>
          <cell r="G1787" t="str">
            <v>Accounts Payable</v>
          </cell>
          <cell r="H1787" t="str">
            <v>120</v>
          </cell>
          <cell r="I1787" t="str">
            <v>BT</v>
          </cell>
          <cell r="J1787">
            <v>158733.87</v>
          </cell>
          <cell r="K1787">
            <v>63898.559999999998</v>
          </cell>
          <cell r="L1787">
            <v>4144.47</v>
          </cell>
          <cell r="M1787">
            <v>89.82</v>
          </cell>
        </row>
        <row r="1788">
          <cell r="A1788" t="str">
            <v>O&amp;M</v>
          </cell>
          <cell r="B1788" t="str">
            <v>Weafer Jr,Robert J</v>
          </cell>
          <cell r="C1788">
            <v>21015</v>
          </cell>
          <cell r="D1788" t="str">
            <v>21015</v>
          </cell>
          <cell r="E1788" t="str">
            <v>Accounts Payable</v>
          </cell>
          <cell r="F1788" t="str">
            <v>CFO</v>
          </cell>
          <cell r="G1788" t="str">
            <v>Accounts Payable</v>
          </cell>
          <cell r="H1788" t="str">
            <v>120</v>
          </cell>
          <cell r="I1788" t="str">
            <v>IT</v>
          </cell>
          <cell r="J1788">
            <v>111017.34</v>
          </cell>
          <cell r="K1788">
            <v>137688.76</v>
          </cell>
          <cell r="L1788">
            <v>29983.18</v>
          </cell>
        </row>
        <row r="1789">
          <cell r="A1789" t="str">
            <v>O&amp;M</v>
          </cell>
          <cell r="B1789" t="str">
            <v>Weafer Jr,Robert J</v>
          </cell>
          <cell r="C1789">
            <v>21015</v>
          </cell>
          <cell r="D1789" t="str">
            <v>21015</v>
          </cell>
          <cell r="E1789" t="str">
            <v>Accounts Payable</v>
          </cell>
          <cell r="F1789" t="str">
            <v>CFO</v>
          </cell>
          <cell r="G1789" t="str">
            <v>Accounts Payable</v>
          </cell>
          <cell r="H1789" t="str">
            <v>120</v>
          </cell>
          <cell r="I1789" t="str">
            <v>LT</v>
          </cell>
          <cell r="J1789">
            <v>465225.52</v>
          </cell>
          <cell r="K1789">
            <v>187279.44</v>
          </cell>
          <cell r="L1789">
            <v>-48.69</v>
          </cell>
          <cell r="M1789">
            <v>502.25</v>
          </cell>
        </row>
        <row r="1790">
          <cell r="A1790" t="str">
            <v>O&amp;M</v>
          </cell>
          <cell r="B1790" t="str">
            <v>Weafer Jr,Robert J</v>
          </cell>
          <cell r="C1790">
            <v>21015</v>
          </cell>
          <cell r="D1790" t="str">
            <v>21015</v>
          </cell>
          <cell r="E1790" t="str">
            <v>Accounts Payable</v>
          </cell>
          <cell r="F1790" t="str">
            <v>CFO</v>
          </cell>
          <cell r="G1790" t="str">
            <v>Accounts Payable</v>
          </cell>
          <cell r="H1790" t="str">
            <v>120</v>
          </cell>
          <cell r="I1790" t="str">
            <v>MT</v>
          </cell>
          <cell r="J1790">
            <v>-17336.63</v>
          </cell>
          <cell r="K1790">
            <v>1083.71</v>
          </cell>
        </row>
        <row r="1791">
          <cell r="A1791" t="str">
            <v>O&amp;M</v>
          </cell>
          <cell r="B1791" t="str">
            <v>Weafer Jr,Robert J</v>
          </cell>
          <cell r="C1791">
            <v>21015</v>
          </cell>
          <cell r="D1791" t="str">
            <v>21015</v>
          </cell>
          <cell r="E1791" t="str">
            <v>Accounts Payable</v>
          </cell>
          <cell r="F1791" t="str">
            <v>CFO</v>
          </cell>
          <cell r="G1791" t="str">
            <v>Accounts Payable</v>
          </cell>
          <cell r="H1791" t="str">
            <v>120</v>
          </cell>
          <cell r="I1791" t="str">
            <v>OT</v>
          </cell>
          <cell r="J1791">
            <v>4123.75</v>
          </cell>
          <cell r="K1791">
            <v>-10805.04</v>
          </cell>
          <cell r="L1791">
            <v>5610.76</v>
          </cell>
        </row>
        <row r="1792">
          <cell r="A1792" t="str">
            <v>O&amp;M</v>
          </cell>
          <cell r="B1792" t="str">
            <v>Weafer Jr,Robert J</v>
          </cell>
          <cell r="C1792">
            <v>21015</v>
          </cell>
          <cell r="D1792" t="str">
            <v>21015</v>
          </cell>
          <cell r="E1792" t="str">
            <v>Accounts Payable</v>
          </cell>
          <cell r="F1792" t="str">
            <v>CFO</v>
          </cell>
          <cell r="G1792" t="str">
            <v>Accounts Payable</v>
          </cell>
          <cell r="H1792" t="str">
            <v>120</v>
          </cell>
          <cell r="I1792" t="str">
            <v>TT</v>
          </cell>
          <cell r="J1792">
            <v>70629.539999999994</v>
          </cell>
          <cell r="K1792">
            <v>54386.11</v>
          </cell>
          <cell r="L1792">
            <v>0</v>
          </cell>
        </row>
        <row r="1793">
          <cell r="A1793" t="str">
            <v>O&amp;M</v>
          </cell>
          <cell r="B1793" t="str">
            <v>Weafer Jr,Robert J</v>
          </cell>
          <cell r="C1793">
            <v>21020</v>
          </cell>
          <cell r="D1793" t="str">
            <v>21020</v>
          </cell>
          <cell r="E1793" t="str">
            <v>Fixed Asset Accounting</v>
          </cell>
          <cell r="F1793" t="str">
            <v>CFO</v>
          </cell>
          <cell r="G1793" t="str">
            <v>Fixed Asset Accounting</v>
          </cell>
          <cell r="H1793" t="str">
            <v>120</v>
          </cell>
          <cell r="I1793" t="str">
            <v>BT</v>
          </cell>
          <cell r="J1793">
            <v>174598.41</v>
          </cell>
          <cell r="K1793">
            <v>81704</v>
          </cell>
        </row>
        <row r="1794">
          <cell r="A1794" t="str">
            <v>CAP</v>
          </cell>
          <cell r="B1794" t="str">
            <v>Weafer Jr,Robert J</v>
          </cell>
          <cell r="C1794">
            <v>21020</v>
          </cell>
          <cell r="D1794" t="str">
            <v>21020</v>
          </cell>
          <cell r="E1794" t="str">
            <v>Fixed Asset Accounting</v>
          </cell>
          <cell r="F1794" t="str">
            <v>CFO</v>
          </cell>
          <cell r="G1794" t="str">
            <v>Fixed Asset Accounting</v>
          </cell>
          <cell r="H1794" t="str">
            <v>120</v>
          </cell>
          <cell r="I1794" t="str">
            <v>CI</v>
          </cell>
          <cell r="L1794">
            <v>-880000</v>
          </cell>
        </row>
        <row r="1795">
          <cell r="A1795" t="str">
            <v>CAP</v>
          </cell>
          <cell r="B1795" t="str">
            <v>Weafer Jr,Robert J</v>
          </cell>
          <cell r="C1795">
            <v>21020</v>
          </cell>
          <cell r="D1795" t="str">
            <v>21020</v>
          </cell>
          <cell r="E1795" t="str">
            <v>Fixed Asset Accounting</v>
          </cell>
          <cell r="F1795" t="str">
            <v>CFO</v>
          </cell>
          <cell r="G1795" t="str">
            <v>Fixed Asset Accounting</v>
          </cell>
          <cell r="H1795" t="str">
            <v>120</v>
          </cell>
          <cell r="I1795" t="str">
            <v>CO</v>
          </cell>
          <cell r="J1795">
            <v>-415288.92</v>
          </cell>
          <cell r="K1795">
            <v>0</v>
          </cell>
          <cell r="L1795">
            <v>-795375</v>
          </cell>
        </row>
        <row r="1796">
          <cell r="A1796" t="str">
            <v>O&amp;M</v>
          </cell>
          <cell r="B1796" t="str">
            <v>Weafer Jr,Robert J</v>
          </cell>
          <cell r="C1796">
            <v>21020</v>
          </cell>
          <cell r="D1796" t="str">
            <v>21020</v>
          </cell>
          <cell r="E1796" t="str">
            <v>Fixed Asset Accounting</v>
          </cell>
          <cell r="F1796" t="str">
            <v>CFO</v>
          </cell>
          <cell r="G1796" t="str">
            <v>Fixed Asset Accounting</v>
          </cell>
          <cell r="H1796" t="str">
            <v>120</v>
          </cell>
          <cell r="I1796" t="str">
            <v>IT</v>
          </cell>
          <cell r="J1796">
            <v>19176.16</v>
          </cell>
          <cell r="K1796">
            <v>29156.89</v>
          </cell>
          <cell r="L1796">
            <v>2096.69</v>
          </cell>
        </row>
        <row r="1797">
          <cell r="A1797" t="str">
            <v>O&amp;M</v>
          </cell>
          <cell r="B1797" t="str">
            <v>Weafer Jr,Robert J</v>
          </cell>
          <cell r="C1797">
            <v>21020</v>
          </cell>
          <cell r="D1797" t="str">
            <v>21020</v>
          </cell>
          <cell r="E1797" t="str">
            <v>Fixed Asset Accounting</v>
          </cell>
          <cell r="F1797" t="str">
            <v>CFO</v>
          </cell>
          <cell r="G1797" t="str">
            <v>Fixed Asset Accounting</v>
          </cell>
          <cell r="H1797" t="str">
            <v>120</v>
          </cell>
          <cell r="I1797" t="str">
            <v>LT</v>
          </cell>
          <cell r="J1797">
            <v>498251.47</v>
          </cell>
          <cell r="K1797">
            <v>233636.97</v>
          </cell>
          <cell r="M1797">
            <v>21127.06</v>
          </cell>
        </row>
        <row r="1798">
          <cell r="A1798" t="str">
            <v>O&amp;M</v>
          </cell>
          <cell r="B1798" t="str">
            <v>Weafer Jr,Robert J</v>
          </cell>
          <cell r="C1798">
            <v>21020</v>
          </cell>
          <cell r="D1798" t="str">
            <v>21020</v>
          </cell>
          <cell r="E1798" t="str">
            <v>Fixed Asset Accounting</v>
          </cell>
          <cell r="F1798" t="str">
            <v>CFO</v>
          </cell>
          <cell r="G1798" t="str">
            <v>Fixed Asset Accounting</v>
          </cell>
          <cell r="H1798" t="str">
            <v>120</v>
          </cell>
          <cell r="I1798" t="str">
            <v>MT</v>
          </cell>
          <cell r="K1798">
            <v>49.01</v>
          </cell>
        </row>
        <row r="1799">
          <cell r="A1799" t="str">
            <v>O&amp;M</v>
          </cell>
          <cell r="B1799" t="str">
            <v>Weafer Jr,Robert J</v>
          </cell>
          <cell r="C1799">
            <v>21020</v>
          </cell>
          <cell r="D1799" t="str">
            <v>21020</v>
          </cell>
          <cell r="E1799" t="str">
            <v>Fixed Asset Accounting</v>
          </cell>
          <cell r="F1799" t="str">
            <v>CFO</v>
          </cell>
          <cell r="G1799" t="str">
            <v>Fixed Asset Accounting</v>
          </cell>
          <cell r="H1799" t="str">
            <v>120</v>
          </cell>
          <cell r="I1799" t="str">
            <v>OT</v>
          </cell>
          <cell r="J1799">
            <v>4223.7700000000004</v>
          </cell>
          <cell r="K1799">
            <v>5722.72</v>
          </cell>
          <cell r="L1799">
            <v>0</v>
          </cell>
          <cell r="M1799">
            <v>7827.24</v>
          </cell>
        </row>
        <row r="1800">
          <cell r="A1800" t="str">
            <v>O&amp;M</v>
          </cell>
          <cell r="B1800" t="str">
            <v>Weafer Jr,Robert J</v>
          </cell>
          <cell r="C1800">
            <v>21020</v>
          </cell>
          <cell r="D1800" t="str">
            <v>21020</v>
          </cell>
          <cell r="E1800" t="str">
            <v>Fixed Asset Accounting</v>
          </cell>
          <cell r="F1800" t="str">
            <v>CFO</v>
          </cell>
          <cell r="G1800" t="str">
            <v>Fixed Asset Accounting</v>
          </cell>
          <cell r="H1800" t="str">
            <v>120</v>
          </cell>
          <cell r="I1800" t="str">
            <v>TT</v>
          </cell>
          <cell r="J1800">
            <v>21147.279999999999</v>
          </cell>
          <cell r="K1800">
            <v>8791.5499999999993</v>
          </cell>
        </row>
        <row r="1801">
          <cell r="A1801" t="str">
            <v>O&amp;M</v>
          </cell>
          <cell r="B1801" t="str">
            <v>Anastasia, Donald</v>
          </cell>
          <cell r="C1801">
            <v>21025</v>
          </cell>
          <cell r="D1801" t="str">
            <v>21025</v>
          </cell>
          <cell r="E1801" t="str">
            <v>Billing, Insertion Mailing</v>
          </cell>
          <cell r="F1801" t="str">
            <v>CFO</v>
          </cell>
          <cell r="G1801" t="str">
            <v>Office Services</v>
          </cell>
          <cell r="H1801" t="str">
            <v>120</v>
          </cell>
          <cell r="I1801" t="str">
            <v>BT</v>
          </cell>
          <cell r="J1801">
            <v>118562.95</v>
          </cell>
          <cell r="K1801">
            <v>38909.86</v>
          </cell>
        </row>
        <row r="1802">
          <cell r="A1802" t="str">
            <v>O&amp;M</v>
          </cell>
          <cell r="B1802" t="str">
            <v>Anastasia, Donald</v>
          </cell>
          <cell r="C1802">
            <v>21025</v>
          </cell>
          <cell r="D1802" t="str">
            <v>21025</v>
          </cell>
          <cell r="E1802" t="str">
            <v>Office Services</v>
          </cell>
          <cell r="F1802" t="str">
            <v>CFO</v>
          </cell>
          <cell r="G1802" t="str">
            <v>Office Services</v>
          </cell>
          <cell r="H1802" t="str">
            <v>120</v>
          </cell>
          <cell r="I1802" t="str">
            <v>BT</v>
          </cell>
          <cell r="L1802">
            <v>203.03</v>
          </cell>
        </row>
        <row r="1803">
          <cell r="A1803" t="str">
            <v>CAP</v>
          </cell>
          <cell r="B1803" t="str">
            <v>Anastasia, Donald</v>
          </cell>
          <cell r="C1803">
            <v>21025</v>
          </cell>
          <cell r="D1803" t="str">
            <v>21025</v>
          </cell>
          <cell r="E1803" t="str">
            <v>Office Services</v>
          </cell>
          <cell r="F1803" t="str">
            <v>CFO</v>
          </cell>
          <cell r="G1803" t="str">
            <v>Office Services</v>
          </cell>
          <cell r="H1803" t="str">
            <v>120</v>
          </cell>
          <cell r="I1803" t="str">
            <v>CI</v>
          </cell>
          <cell r="K1803">
            <v>456938.83</v>
          </cell>
        </row>
        <row r="1804">
          <cell r="A1804" t="str">
            <v>O&amp;M</v>
          </cell>
          <cell r="B1804" t="str">
            <v>Anastasia, Donald</v>
          </cell>
          <cell r="C1804">
            <v>21025</v>
          </cell>
          <cell r="D1804" t="str">
            <v>21025</v>
          </cell>
          <cell r="E1804" t="str">
            <v>Billing, Insertion Mailing</v>
          </cell>
          <cell r="F1804" t="str">
            <v>CFO</v>
          </cell>
          <cell r="G1804" t="str">
            <v>Office Services</v>
          </cell>
          <cell r="H1804" t="str">
            <v>120</v>
          </cell>
          <cell r="I1804" t="str">
            <v>IT</v>
          </cell>
          <cell r="J1804">
            <v>357213.52</v>
          </cell>
          <cell r="K1804">
            <v>381811.79</v>
          </cell>
        </row>
        <row r="1805">
          <cell r="A1805" t="str">
            <v>O&amp;M</v>
          </cell>
          <cell r="B1805" t="str">
            <v>Anastasia, Donald</v>
          </cell>
          <cell r="C1805">
            <v>21025</v>
          </cell>
          <cell r="D1805" t="str">
            <v>21025</v>
          </cell>
          <cell r="E1805" t="str">
            <v>Office Services</v>
          </cell>
          <cell r="F1805" t="str">
            <v>CFO</v>
          </cell>
          <cell r="G1805" t="str">
            <v>Office Services</v>
          </cell>
          <cell r="H1805" t="str">
            <v>120</v>
          </cell>
          <cell r="I1805" t="str">
            <v>IT</v>
          </cell>
          <cell r="L1805">
            <v>51120.45</v>
          </cell>
        </row>
        <row r="1806">
          <cell r="A1806" t="str">
            <v>O&amp;M</v>
          </cell>
          <cell r="B1806" t="str">
            <v>Anastasia, Donald</v>
          </cell>
          <cell r="C1806">
            <v>21025</v>
          </cell>
          <cell r="D1806" t="str">
            <v>21025</v>
          </cell>
          <cell r="E1806" t="str">
            <v>Billing, Insertion Mailing</v>
          </cell>
          <cell r="F1806" t="str">
            <v>CFO</v>
          </cell>
          <cell r="G1806" t="str">
            <v>Office Services</v>
          </cell>
          <cell r="H1806" t="str">
            <v>120</v>
          </cell>
          <cell r="I1806" t="str">
            <v>LT</v>
          </cell>
          <cell r="J1806">
            <v>337901.12</v>
          </cell>
          <cell r="K1806">
            <v>111038.44</v>
          </cell>
          <cell r="M1806">
            <v>688</v>
          </cell>
        </row>
        <row r="1807">
          <cell r="A1807" t="str">
            <v>O&amp;M</v>
          </cell>
          <cell r="B1807" t="str">
            <v>Anastasia, Donald</v>
          </cell>
          <cell r="C1807">
            <v>21025</v>
          </cell>
          <cell r="D1807" t="str">
            <v>21025</v>
          </cell>
          <cell r="E1807" t="str">
            <v>Office Services</v>
          </cell>
          <cell r="F1807" t="str">
            <v>CFO</v>
          </cell>
          <cell r="G1807" t="str">
            <v>Office Services</v>
          </cell>
          <cell r="H1807" t="str">
            <v>120</v>
          </cell>
          <cell r="I1807" t="str">
            <v>LT</v>
          </cell>
          <cell r="L1807">
            <v>584.24</v>
          </cell>
          <cell r="M1807">
            <v>3580</v>
          </cell>
        </row>
        <row r="1808">
          <cell r="A1808" t="str">
            <v>O&amp;M</v>
          </cell>
          <cell r="B1808" t="str">
            <v>Anastasia, Donald</v>
          </cell>
          <cell r="C1808">
            <v>21025</v>
          </cell>
          <cell r="D1808" t="str">
            <v>21025</v>
          </cell>
          <cell r="E1808" t="str">
            <v>Billing, Insertion Mailing</v>
          </cell>
          <cell r="F1808" t="str">
            <v>CFO</v>
          </cell>
          <cell r="G1808" t="str">
            <v>Office Services</v>
          </cell>
          <cell r="H1808" t="str">
            <v>120</v>
          </cell>
          <cell r="I1808" t="str">
            <v>MT</v>
          </cell>
          <cell r="J1808">
            <v>13052.24</v>
          </cell>
          <cell r="K1808">
            <v>1167.95</v>
          </cell>
        </row>
        <row r="1809">
          <cell r="A1809" t="str">
            <v>O&amp;M</v>
          </cell>
          <cell r="B1809" t="str">
            <v>Anastasia, Donald</v>
          </cell>
          <cell r="C1809">
            <v>21025</v>
          </cell>
          <cell r="D1809" t="str">
            <v>21025</v>
          </cell>
          <cell r="E1809" t="str">
            <v>Office Services</v>
          </cell>
          <cell r="F1809" t="str">
            <v>CFO</v>
          </cell>
          <cell r="G1809" t="str">
            <v>Office Services</v>
          </cell>
          <cell r="H1809" t="str">
            <v>120</v>
          </cell>
          <cell r="I1809" t="str">
            <v>MT</v>
          </cell>
        </row>
        <row r="1810">
          <cell r="A1810" t="str">
            <v>O&amp;M</v>
          </cell>
          <cell r="B1810" t="str">
            <v>Anastasia, Donald</v>
          </cell>
          <cell r="C1810">
            <v>21025</v>
          </cell>
          <cell r="D1810" t="str">
            <v>21025</v>
          </cell>
          <cell r="E1810" t="str">
            <v>Billing, Insertion Mailing</v>
          </cell>
          <cell r="F1810" t="str">
            <v>CFO</v>
          </cell>
          <cell r="G1810" t="str">
            <v>Office Services</v>
          </cell>
          <cell r="H1810" t="str">
            <v>120</v>
          </cell>
          <cell r="I1810" t="str">
            <v>OT</v>
          </cell>
          <cell r="J1810">
            <v>-141767.22</v>
          </cell>
          <cell r="K1810">
            <v>33422.68</v>
          </cell>
        </row>
        <row r="1811">
          <cell r="A1811" t="str">
            <v>O&amp;M</v>
          </cell>
          <cell r="B1811" t="str">
            <v>Anastasia, Donald</v>
          </cell>
          <cell r="C1811">
            <v>21025</v>
          </cell>
          <cell r="D1811" t="str">
            <v>21025</v>
          </cell>
          <cell r="E1811" t="str">
            <v>Office Services</v>
          </cell>
          <cell r="F1811" t="str">
            <v>CFO</v>
          </cell>
          <cell r="G1811" t="str">
            <v>Office Services</v>
          </cell>
          <cell r="H1811" t="str">
            <v>120</v>
          </cell>
          <cell r="I1811" t="str">
            <v>OT</v>
          </cell>
          <cell r="L1811">
            <v>90434.21</v>
          </cell>
        </row>
        <row r="1812">
          <cell r="A1812" t="str">
            <v>O&amp;M</v>
          </cell>
          <cell r="B1812" t="str">
            <v>Anastasia, Donald</v>
          </cell>
          <cell r="C1812">
            <v>21025</v>
          </cell>
          <cell r="D1812" t="str">
            <v>21025</v>
          </cell>
          <cell r="E1812" t="str">
            <v>Billing, Insertion Mailing</v>
          </cell>
          <cell r="F1812" t="str">
            <v>CFO</v>
          </cell>
          <cell r="G1812" t="str">
            <v>Office Services</v>
          </cell>
          <cell r="H1812" t="str">
            <v>120</v>
          </cell>
          <cell r="I1812" t="str">
            <v>TT</v>
          </cell>
          <cell r="J1812">
            <v>10240.030000000001</v>
          </cell>
          <cell r="K1812">
            <v>7024.4</v>
          </cell>
        </row>
        <row r="1813">
          <cell r="A1813" t="str">
            <v>O&amp;M</v>
          </cell>
          <cell r="B1813" t="str">
            <v>Anastasia, Donald</v>
          </cell>
          <cell r="C1813">
            <v>21025</v>
          </cell>
          <cell r="D1813" t="str">
            <v>21025</v>
          </cell>
          <cell r="E1813" t="str">
            <v>Office Services</v>
          </cell>
          <cell r="F1813" t="str">
            <v>CFO</v>
          </cell>
          <cell r="G1813" t="str">
            <v>Office Services</v>
          </cell>
          <cell r="H1813" t="str">
            <v>120</v>
          </cell>
          <cell r="I1813" t="str">
            <v>TT</v>
          </cell>
          <cell r="L1813">
            <v>366.56</v>
          </cell>
        </row>
        <row r="1814">
          <cell r="A1814" t="str">
            <v>O&amp;M</v>
          </cell>
          <cell r="C1814">
            <v>21030</v>
          </cell>
          <cell r="D1814" t="str">
            <v>21030</v>
          </cell>
          <cell r="E1814" t="str">
            <v>Data Center Operations</v>
          </cell>
          <cell r="H1814" t="str">
            <v>120</v>
          </cell>
          <cell r="I1814" t="str">
            <v>BT</v>
          </cell>
          <cell r="J1814">
            <v>153283.97</v>
          </cell>
          <cell r="K1814">
            <v>36551.550000000003</v>
          </cell>
        </row>
        <row r="1815">
          <cell r="A1815" t="str">
            <v>O&amp;M</v>
          </cell>
          <cell r="C1815">
            <v>21030</v>
          </cell>
          <cell r="D1815" t="str">
            <v>21030</v>
          </cell>
          <cell r="E1815" t="str">
            <v>Data Center Operations</v>
          </cell>
          <cell r="H1815" t="str">
            <v>120</v>
          </cell>
          <cell r="I1815" t="str">
            <v>IT</v>
          </cell>
          <cell r="J1815">
            <v>172618.85</v>
          </cell>
          <cell r="K1815">
            <v>75554.77</v>
          </cell>
          <cell r="M1815">
            <v>11843.38</v>
          </cell>
        </row>
        <row r="1816">
          <cell r="A1816" t="str">
            <v>O&amp;M</v>
          </cell>
          <cell r="C1816">
            <v>21030</v>
          </cell>
          <cell r="D1816" t="str">
            <v>21030</v>
          </cell>
          <cell r="E1816" t="str">
            <v>OLD Office Services</v>
          </cell>
          <cell r="H1816" t="str">
            <v>120</v>
          </cell>
          <cell r="I1816" t="str">
            <v>IT</v>
          </cell>
          <cell r="L1816">
            <v>0</v>
          </cell>
        </row>
        <row r="1817">
          <cell r="A1817" t="str">
            <v>O&amp;M</v>
          </cell>
          <cell r="C1817">
            <v>21030</v>
          </cell>
          <cell r="D1817" t="str">
            <v>21030</v>
          </cell>
          <cell r="E1817" t="str">
            <v>Data Center Operations</v>
          </cell>
          <cell r="H1817" t="str">
            <v>120</v>
          </cell>
          <cell r="I1817" t="str">
            <v>LT</v>
          </cell>
          <cell r="J1817">
            <v>449236.09</v>
          </cell>
          <cell r="K1817">
            <v>107084.77</v>
          </cell>
          <cell r="M1817">
            <v>19930.66</v>
          </cell>
        </row>
        <row r="1818">
          <cell r="A1818" t="str">
            <v>O&amp;M</v>
          </cell>
          <cell r="C1818">
            <v>21030</v>
          </cell>
          <cell r="D1818" t="str">
            <v>21030</v>
          </cell>
          <cell r="E1818" t="str">
            <v>Data Center Operations</v>
          </cell>
          <cell r="H1818" t="str">
            <v>120</v>
          </cell>
          <cell r="I1818" t="str">
            <v>MT</v>
          </cell>
          <cell r="J1818">
            <v>0</v>
          </cell>
        </row>
        <row r="1819">
          <cell r="A1819" t="str">
            <v>O&amp;M</v>
          </cell>
          <cell r="C1819">
            <v>21030</v>
          </cell>
          <cell r="D1819" t="str">
            <v>21030</v>
          </cell>
          <cell r="E1819" t="str">
            <v>Data Center Operations</v>
          </cell>
          <cell r="H1819" t="str">
            <v>120</v>
          </cell>
          <cell r="I1819" t="str">
            <v>OT</v>
          </cell>
          <cell r="J1819">
            <v>63177.14</v>
          </cell>
          <cell r="K1819">
            <v>24117.200000000001</v>
          </cell>
          <cell r="M1819">
            <v>-5300</v>
          </cell>
        </row>
        <row r="1820">
          <cell r="A1820" t="str">
            <v>O&amp;M</v>
          </cell>
          <cell r="C1820">
            <v>21030</v>
          </cell>
          <cell r="D1820" t="str">
            <v>21030</v>
          </cell>
          <cell r="E1820" t="str">
            <v>Data Center Operations</v>
          </cell>
          <cell r="H1820" t="str">
            <v>120</v>
          </cell>
          <cell r="I1820" t="str">
            <v>TT</v>
          </cell>
          <cell r="J1820">
            <v>38322.36</v>
          </cell>
          <cell r="K1820">
            <v>7663.89</v>
          </cell>
        </row>
        <row r="1821">
          <cell r="A1821" t="str">
            <v>O&amp;M</v>
          </cell>
          <cell r="C1821">
            <v>21050</v>
          </cell>
          <cell r="D1821" t="str">
            <v>21050</v>
          </cell>
          <cell r="E1821" t="str">
            <v>B8 - CUSTOMER CARE SECTION</v>
          </cell>
          <cell r="H1821" t="str">
            <v>120</v>
          </cell>
          <cell r="I1821" t="str">
            <v>BT</v>
          </cell>
          <cell r="J1821">
            <v>34066.18</v>
          </cell>
          <cell r="K1821">
            <v>6281.55</v>
          </cell>
          <cell r="L1821">
            <v>-4078.88</v>
          </cell>
        </row>
        <row r="1822">
          <cell r="A1822" t="str">
            <v>O&amp;M</v>
          </cell>
          <cell r="C1822">
            <v>21050</v>
          </cell>
          <cell r="D1822" t="str">
            <v>21050</v>
          </cell>
          <cell r="E1822" t="str">
            <v>B8 - CUSTOMER CARE SECTION</v>
          </cell>
          <cell r="H1822" t="str">
            <v>120</v>
          </cell>
          <cell r="I1822" t="str">
            <v>IT</v>
          </cell>
          <cell r="J1822">
            <v>11789.18</v>
          </cell>
          <cell r="K1822">
            <v>4557.62</v>
          </cell>
          <cell r="L1822">
            <v>-2111.04</v>
          </cell>
          <cell r="M1822">
            <v>96.52</v>
          </cell>
        </row>
        <row r="1823">
          <cell r="A1823" t="str">
            <v>O&amp;M</v>
          </cell>
          <cell r="C1823">
            <v>21050</v>
          </cell>
          <cell r="D1823" t="str">
            <v>21050</v>
          </cell>
          <cell r="E1823" t="str">
            <v>B8 - CUSTOMER CARE SECTION</v>
          </cell>
          <cell r="H1823" t="str">
            <v>120</v>
          </cell>
          <cell r="I1823" t="str">
            <v>LT</v>
          </cell>
          <cell r="J1823">
            <v>39241.17</v>
          </cell>
          <cell r="K1823">
            <v>17948.5</v>
          </cell>
          <cell r="L1823">
            <v>-11488.25</v>
          </cell>
          <cell r="M1823">
            <v>7871.02</v>
          </cell>
        </row>
        <row r="1824">
          <cell r="A1824" t="str">
            <v>O&amp;M</v>
          </cell>
          <cell r="C1824">
            <v>21050</v>
          </cell>
          <cell r="D1824" t="str">
            <v>21050</v>
          </cell>
          <cell r="E1824" t="str">
            <v>B8 - CUSTOMER CARE SECTION</v>
          </cell>
          <cell r="H1824" t="str">
            <v>120</v>
          </cell>
          <cell r="I1824" t="str">
            <v>OT</v>
          </cell>
          <cell r="J1824">
            <v>5785.03</v>
          </cell>
          <cell r="K1824">
            <v>4925.41</v>
          </cell>
          <cell r="L1824">
            <v>122.43</v>
          </cell>
        </row>
        <row r="1825">
          <cell r="A1825" t="str">
            <v>O&amp;M</v>
          </cell>
          <cell r="C1825">
            <v>21050</v>
          </cell>
          <cell r="D1825" t="str">
            <v>21050</v>
          </cell>
          <cell r="E1825" t="str">
            <v>B8 - CUSTOMER CARE SECTION</v>
          </cell>
          <cell r="H1825" t="str">
            <v>120</v>
          </cell>
          <cell r="I1825" t="str">
            <v>TT</v>
          </cell>
          <cell r="J1825">
            <v>236.9</v>
          </cell>
          <cell r="M1825">
            <v>2033.17</v>
          </cell>
        </row>
        <row r="1826">
          <cell r="A1826" t="str">
            <v>O&amp;M</v>
          </cell>
          <cell r="C1826">
            <v>21055</v>
          </cell>
          <cell r="D1826" t="str">
            <v>21055</v>
          </cell>
          <cell r="E1826" t="str">
            <v>Q3 - BUSINESS CONSULTING</v>
          </cell>
          <cell r="H1826" t="str">
            <v>120</v>
          </cell>
          <cell r="I1826" t="str">
            <v>BT</v>
          </cell>
          <cell r="J1826">
            <v>61.12</v>
          </cell>
          <cell r="K1826">
            <v>2546.87</v>
          </cell>
          <cell r="M1826">
            <v>1935.75</v>
          </cell>
        </row>
        <row r="1827">
          <cell r="A1827" t="str">
            <v>O&amp;M</v>
          </cell>
          <cell r="C1827">
            <v>21055</v>
          </cell>
          <cell r="D1827" t="str">
            <v>21055</v>
          </cell>
          <cell r="E1827" t="str">
            <v>Q3 - BUSINESS CONSULTING</v>
          </cell>
          <cell r="H1827" t="str">
            <v>120</v>
          </cell>
          <cell r="I1827" t="str">
            <v>IT</v>
          </cell>
          <cell r="J1827">
            <v>31033.7</v>
          </cell>
          <cell r="K1827">
            <v>2128.06</v>
          </cell>
          <cell r="M1827">
            <v>56976.65</v>
          </cell>
        </row>
        <row r="1828">
          <cell r="A1828" t="str">
            <v>O&amp;M</v>
          </cell>
          <cell r="C1828">
            <v>21055</v>
          </cell>
          <cell r="D1828" t="str">
            <v>21055</v>
          </cell>
          <cell r="E1828" t="str">
            <v>Q3 - BUSINESS CONSULTING</v>
          </cell>
          <cell r="H1828" t="str">
            <v>120</v>
          </cell>
          <cell r="I1828" t="str">
            <v>LT</v>
          </cell>
          <cell r="J1828">
            <v>10348.01</v>
          </cell>
          <cell r="K1828">
            <v>7591.24</v>
          </cell>
        </row>
        <row r="1829">
          <cell r="A1829" t="str">
            <v>O&amp;M</v>
          </cell>
          <cell r="C1829">
            <v>21055</v>
          </cell>
          <cell r="D1829" t="str">
            <v>21055</v>
          </cell>
          <cell r="E1829" t="str">
            <v>Q3 - BUSINESS CONSULTING</v>
          </cell>
          <cell r="H1829" t="str">
            <v>120</v>
          </cell>
          <cell r="I1829" t="str">
            <v>OT</v>
          </cell>
          <cell r="J1829">
            <v>-28748.23</v>
          </cell>
        </row>
        <row r="1830">
          <cell r="A1830" t="str">
            <v>O&amp;M</v>
          </cell>
          <cell r="C1830">
            <v>21055</v>
          </cell>
          <cell r="D1830" t="str">
            <v>21055</v>
          </cell>
          <cell r="E1830" t="str">
            <v>Q3 - BUSINESS CONSULTING</v>
          </cell>
          <cell r="H1830" t="str">
            <v>120</v>
          </cell>
          <cell r="I1830" t="str">
            <v>TT</v>
          </cell>
          <cell r="J1830">
            <v>40.229999999999997</v>
          </cell>
        </row>
        <row r="1831">
          <cell r="A1831" t="str">
            <v>O&amp;M</v>
          </cell>
          <cell r="C1831">
            <v>21060</v>
          </cell>
          <cell r="D1831" t="str">
            <v>21060</v>
          </cell>
          <cell r="E1831" t="str">
            <v>Q4 - Business Management Dept</v>
          </cell>
          <cell r="H1831" t="str">
            <v>120</v>
          </cell>
          <cell r="I1831" t="str">
            <v>BT</v>
          </cell>
          <cell r="J1831">
            <v>0.21</v>
          </cell>
        </row>
        <row r="1832">
          <cell r="A1832" t="str">
            <v>O&amp;M</v>
          </cell>
          <cell r="C1832">
            <v>21060</v>
          </cell>
          <cell r="D1832" t="str">
            <v>21060</v>
          </cell>
          <cell r="E1832" t="str">
            <v>Q4 - Business Management Dept</v>
          </cell>
          <cell r="H1832" t="str">
            <v>120</v>
          </cell>
          <cell r="I1832" t="str">
            <v>IT</v>
          </cell>
          <cell r="J1832">
            <v>116.16</v>
          </cell>
          <cell r="K1832">
            <v>0</v>
          </cell>
        </row>
        <row r="1833">
          <cell r="A1833" t="str">
            <v>O&amp;M</v>
          </cell>
          <cell r="C1833">
            <v>21060</v>
          </cell>
          <cell r="D1833" t="str">
            <v>21060</v>
          </cell>
          <cell r="E1833" t="str">
            <v>Q4 - Business Management Dept</v>
          </cell>
          <cell r="H1833" t="str">
            <v>120</v>
          </cell>
          <cell r="I1833" t="str">
            <v>LT</v>
          </cell>
          <cell r="J1833">
            <v>0.96</v>
          </cell>
        </row>
        <row r="1834">
          <cell r="A1834" t="str">
            <v>O&amp;M</v>
          </cell>
          <cell r="C1834">
            <v>21060</v>
          </cell>
          <cell r="D1834" t="str">
            <v>21060</v>
          </cell>
          <cell r="E1834" t="str">
            <v>Q4 - Business Management Dept</v>
          </cell>
          <cell r="H1834" t="str">
            <v>120</v>
          </cell>
          <cell r="I1834" t="str">
            <v>OT</v>
          </cell>
          <cell r="J1834">
            <v>0.16</v>
          </cell>
        </row>
        <row r="1835">
          <cell r="A1835" t="str">
            <v>O&amp;M</v>
          </cell>
          <cell r="B1835" t="str">
            <v>Gianturco, Nicholas D</v>
          </cell>
          <cell r="C1835">
            <v>21065</v>
          </cell>
          <cell r="D1835" t="str">
            <v>21065</v>
          </cell>
          <cell r="E1835" t="str">
            <v>Corp Security, Rev Protection, Claims Director</v>
          </cell>
          <cell r="F1835" t="str">
            <v>Human Resources</v>
          </cell>
          <cell r="G1835" t="str">
            <v>Corporate Security &amp; Revenue Protection</v>
          </cell>
          <cell r="H1835" t="str">
            <v>120</v>
          </cell>
          <cell r="I1835" t="str">
            <v>BT</v>
          </cell>
          <cell r="J1835">
            <v>5915.94</v>
          </cell>
          <cell r="M1835">
            <v>2420.8000000000002</v>
          </cell>
        </row>
        <row r="1836">
          <cell r="A1836" t="str">
            <v>O&amp;M</v>
          </cell>
          <cell r="B1836" t="str">
            <v>Gianturco, Nicholas D</v>
          </cell>
          <cell r="C1836">
            <v>21065</v>
          </cell>
          <cell r="D1836" t="str">
            <v>21065</v>
          </cell>
          <cell r="E1836" t="str">
            <v>Corp Security, Rev Protection, Claims Director</v>
          </cell>
          <cell r="F1836" t="str">
            <v>Human Resources</v>
          </cell>
          <cell r="G1836" t="str">
            <v>Corporate Security &amp; Revenue Protection</v>
          </cell>
          <cell r="H1836" t="str">
            <v>120</v>
          </cell>
          <cell r="I1836" t="str">
            <v>IT</v>
          </cell>
          <cell r="J1836">
            <v>-2270.62</v>
          </cell>
          <cell r="K1836">
            <v>5360.22</v>
          </cell>
          <cell r="M1836">
            <v>16240</v>
          </cell>
        </row>
        <row r="1837">
          <cell r="A1837" t="str">
            <v>O&amp;M</v>
          </cell>
          <cell r="B1837" t="str">
            <v>Gianturco, Nicholas D</v>
          </cell>
          <cell r="C1837">
            <v>21065</v>
          </cell>
          <cell r="D1837" t="str">
            <v>21065</v>
          </cell>
          <cell r="E1837" t="str">
            <v>Corp Security, Rev Protection, Claims Director</v>
          </cell>
          <cell r="F1837" t="str">
            <v>Human Resources</v>
          </cell>
          <cell r="G1837" t="str">
            <v>Corporate Security &amp; Revenue Protection</v>
          </cell>
          <cell r="H1837" t="str">
            <v>120</v>
          </cell>
          <cell r="I1837" t="str">
            <v>LT</v>
          </cell>
          <cell r="J1837">
            <v>29277.16</v>
          </cell>
        </row>
        <row r="1838">
          <cell r="A1838" t="str">
            <v>O&amp;M</v>
          </cell>
          <cell r="B1838" t="str">
            <v>Gianturco, Nicholas D</v>
          </cell>
          <cell r="C1838">
            <v>21065</v>
          </cell>
          <cell r="D1838" t="str">
            <v>21065</v>
          </cell>
          <cell r="E1838" t="str">
            <v>Corp Security, Rev Protection, Claims Director</v>
          </cell>
          <cell r="F1838" t="str">
            <v>Human Resources</v>
          </cell>
          <cell r="G1838" t="str">
            <v>Corporate Security &amp; Revenue Protection</v>
          </cell>
          <cell r="H1838" t="str">
            <v>120</v>
          </cell>
          <cell r="I1838" t="str">
            <v>MT</v>
          </cell>
          <cell r="J1838">
            <v>0</v>
          </cell>
        </row>
        <row r="1839">
          <cell r="A1839" t="str">
            <v>O&amp;M</v>
          </cell>
          <cell r="B1839" t="str">
            <v>Gianturco, Nicholas D</v>
          </cell>
          <cell r="C1839">
            <v>21065</v>
          </cell>
          <cell r="D1839" t="str">
            <v>21065</v>
          </cell>
          <cell r="E1839" t="str">
            <v>Corp Security, Rev Protection, Claims Director</v>
          </cell>
          <cell r="F1839" t="str">
            <v>Human Resources</v>
          </cell>
          <cell r="G1839" t="str">
            <v>Corporate Security &amp; Revenue Protection</v>
          </cell>
          <cell r="H1839" t="str">
            <v>120</v>
          </cell>
          <cell r="I1839" t="str">
            <v>OT</v>
          </cell>
          <cell r="J1839">
            <v>25517.72</v>
          </cell>
          <cell r="K1839">
            <v>35746.959999999999</v>
          </cell>
          <cell r="L1839">
            <v>-1085.83</v>
          </cell>
          <cell r="M1839">
            <v>2976</v>
          </cell>
        </row>
        <row r="1840">
          <cell r="A1840" t="str">
            <v>O&amp;M</v>
          </cell>
          <cell r="B1840" t="str">
            <v>Anastasia, Donald</v>
          </cell>
          <cell r="C1840">
            <v>21070</v>
          </cell>
          <cell r="D1840" t="str">
            <v>21070</v>
          </cell>
          <cell r="E1840" t="str">
            <v>Risk Administration</v>
          </cell>
          <cell r="F1840" t="str">
            <v>CFO</v>
          </cell>
          <cell r="G1840" t="str">
            <v>Claims</v>
          </cell>
          <cell r="H1840" t="str">
            <v>120</v>
          </cell>
          <cell r="I1840" t="str">
            <v>BT</v>
          </cell>
          <cell r="J1840">
            <v>24817.86</v>
          </cell>
          <cell r="K1840">
            <v>1403.58</v>
          </cell>
        </row>
        <row r="1841">
          <cell r="A1841" t="str">
            <v>O&amp;M</v>
          </cell>
          <cell r="B1841" t="str">
            <v>Anastasia, Donald</v>
          </cell>
          <cell r="C1841">
            <v>21070</v>
          </cell>
          <cell r="D1841" t="str">
            <v>21070</v>
          </cell>
          <cell r="E1841" t="str">
            <v>Claims</v>
          </cell>
          <cell r="F1841" t="str">
            <v>CFO</v>
          </cell>
          <cell r="G1841" t="str">
            <v>Claims</v>
          </cell>
          <cell r="H1841" t="str">
            <v>120</v>
          </cell>
          <cell r="I1841" t="str">
            <v>IT</v>
          </cell>
          <cell r="L1841">
            <v>29082.89</v>
          </cell>
          <cell r="M1841">
            <v>34.340000000000003</v>
          </cell>
        </row>
        <row r="1842">
          <cell r="A1842" t="str">
            <v>O&amp;M</v>
          </cell>
          <cell r="B1842" t="str">
            <v>Anastasia, Donald</v>
          </cell>
          <cell r="C1842">
            <v>21070</v>
          </cell>
          <cell r="D1842" t="str">
            <v>21070</v>
          </cell>
          <cell r="E1842" t="str">
            <v>Risk Administration</v>
          </cell>
          <cell r="F1842" t="str">
            <v>CFO</v>
          </cell>
          <cell r="G1842" t="str">
            <v>Claims</v>
          </cell>
          <cell r="H1842" t="str">
            <v>120</v>
          </cell>
          <cell r="I1842" t="str">
            <v>IT</v>
          </cell>
          <cell r="J1842">
            <v>2609362.9700000002</v>
          </cell>
          <cell r="K1842">
            <v>2728521.24</v>
          </cell>
          <cell r="M1842">
            <v>29584.55</v>
          </cell>
        </row>
        <row r="1843">
          <cell r="A1843" t="str">
            <v>O&amp;M</v>
          </cell>
          <cell r="B1843" t="str">
            <v>Anastasia, Donald</v>
          </cell>
          <cell r="C1843">
            <v>21070</v>
          </cell>
          <cell r="D1843" t="str">
            <v>21070</v>
          </cell>
          <cell r="E1843" t="str">
            <v>Risk Administration</v>
          </cell>
          <cell r="F1843" t="str">
            <v>CFO</v>
          </cell>
          <cell r="G1843" t="str">
            <v>Claims</v>
          </cell>
          <cell r="H1843" t="str">
            <v>120</v>
          </cell>
          <cell r="I1843" t="str">
            <v>LT</v>
          </cell>
          <cell r="J1843">
            <v>76645.89</v>
          </cell>
          <cell r="K1843">
            <v>4010.21</v>
          </cell>
        </row>
        <row r="1844">
          <cell r="A1844" t="str">
            <v>O&amp;M</v>
          </cell>
          <cell r="B1844" t="str">
            <v>Anastasia, Donald</v>
          </cell>
          <cell r="C1844">
            <v>21070</v>
          </cell>
          <cell r="D1844" t="str">
            <v>21070</v>
          </cell>
          <cell r="E1844" t="str">
            <v>Claims</v>
          </cell>
          <cell r="F1844" t="str">
            <v>CFO</v>
          </cell>
          <cell r="G1844" t="str">
            <v>Claims</v>
          </cell>
          <cell r="H1844" t="str">
            <v>120</v>
          </cell>
          <cell r="I1844" t="str">
            <v>MT</v>
          </cell>
        </row>
        <row r="1845">
          <cell r="A1845" t="str">
            <v>O&amp;M</v>
          </cell>
          <cell r="B1845" t="str">
            <v>Anastasia, Donald</v>
          </cell>
          <cell r="C1845">
            <v>21070</v>
          </cell>
          <cell r="D1845" t="str">
            <v>21070</v>
          </cell>
          <cell r="E1845" t="str">
            <v>Risk Administration</v>
          </cell>
          <cell r="F1845" t="str">
            <v>CFO</v>
          </cell>
          <cell r="G1845" t="str">
            <v>Claims</v>
          </cell>
          <cell r="H1845" t="str">
            <v>120</v>
          </cell>
          <cell r="I1845" t="str">
            <v>MT</v>
          </cell>
          <cell r="J1845">
            <v>0</v>
          </cell>
          <cell r="K1845">
            <v>12.25</v>
          </cell>
        </row>
        <row r="1846">
          <cell r="A1846" t="str">
            <v>O&amp;M</v>
          </cell>
          <cell r="B1846" t="str">
            <v>Anastasia, Donald</v>
          </cell>
          <cell r="C1846">
            <v>21070</v>
          </cell>
          <cell r="D1846" t="str">
            <v>21070</v>
          </cell>
          <cell r="E1846" t="str">
            <v>Claims</v>
          </cell>
          <cell r="F1846" t="str">
            <v>CFO</v>
          </cell>
          <cell r="G1846" t="str">
            <v>Claims</v>
          </cell>
          <cell r="H1846" t="str">
            <v>120</v>
          </cell>
          <cell r="I1846" t="str">
            <v>OT</v>
          </cell>
          <cell r="L1846">
            <v>402354.54</v>
          </cell>
          <cell r="M1846">
            <v>599.76</v>
          </cell>
        </row>
        <row r="1847">
          <cell r="A1847" t="str">
            <v>O&amp;M</v>
          </cell>
          <cell r="B1847" t="str">
            <v>Anastasia, Donald</v>
          </cell>
          <cell r="C1847">
            <v>21070</v>
          </cell>
          <cell r="D1847" t="str">
            <v>21070</v>
          </cell>
          <cell r="E1847" t="str">
            <v>Risk Administration</v>
          </cell>
          <cell r="F1847" t="str">
            <v>CFO</v>
          </cell>
          <cell r="G1847" t="str">
            <v>Claims</v>
          </cell>
          <cell r="H1847" t="str">
            <v>120</v>
          </cell>
          <cell r="I1847" t="str">
            <v>OT</v>
          </cell>
          <cell r="J1847">
            <v>0</v>
          </cell>
          <cell r="K1847">
            <v>212221.19</v>
          </cell>
        </row>
        <row r="1848">
          <cell r="A1848" t="str">
            <v>O&amp;M</v>
          </cell>
          <cell r="B1848" t="str">
            <v>Anastasia, Donald</v>
          </cell>
          <cell r="C1848">
            <v>21070</v>
          </cell>
          <cell r="D1848" t="str">
            <v>21070</v>
          </cell>
          <cell r="E1848" t="str">
            <v>Risk Administration</v>
          </cell>
          <cell r="F1848" t="str">
            <v>CFO</v>
          </cell>
          <cell r="G1848" t="str">
            <v>Claims</v>
          </cell>
          <cell r="H1848" t="str">
            <v>120</v>
          </cell>
          <cell r="I1848" t="str">
            <v>TT</v>
          </cell>
          <cell r="J1848">
            <v>39</v>
          </cell>
          <cell r="M1848">
            <v>14480.75</v>
          </cell>
        </row>
        <row r="1849">
          <cell r="A1849" t="str">
            <v>O&amp;M</v>
          </cell>
          <cell r="B1849" t="str">
            <v>Gianturco, Nicholas D</v>
          </cell>
          <cell r="C1849">
            <v>21075</v>
          </cell>
          <cell r="D1849" t="str">
            <v>21075</v>
          </cell>
          <cell r="E1849" t="str">
            <v>Corporate Security</v>
          </cell>
          <cell r="F1849" t="str">
            <v>Human Resources</v>
          </cell>
          <cell r="G1849" t="str">
            <v>Corporate Security</v>
          </cell>
          <cell r="H1849" t="str">
            <v>120</v>
          </cell>
          <cell r="I1849" t="str">
            <v>BT</v>
          </cell>
          <cell r="J1849">
            <v>60469.89</v>
          </cell>
          <cell r="K1849">
            <v>3317.01</v>
          </cell>
          <cell r="M1849">
            <v>0</v>
          </cell>
        </row>
        <row r="1850">
          <cell r="A1850" t="str">
            <v>CAP</v>
          </cell>
          <cell r="B1850" t="str">
            <v>Gianturco, Nicholas D</v>
          </cell>
          <cell r="C1850">
            <v>21075</v>
          </cell>
          <cell r="D1850" t="str">
            <v>21075</v>
          </cell>
          <cell r="E1850" t="str">
            <v>Corporate Security</v>
          </cell>
          <cell r="F1850" t="str">
            <v>Human Resources</v>
          </cell>
          <cell r="G1850" t="str">
            <v>Corporate Security</v>
          </cell>
          <cell r="H1850" t="str">
            <v>120</v>
          </cell>
          <cell r="I1850" t="str">
            <v>CI</v>
          </cell>
          <cell r="K1850">
            <v>20059.150000000001</v>
          </cell>
          <cell r="L1850">
            <v>81170.83</v>
          </cell>
        </row>
        <row r="1851">
          <cell r="A1851" t="str">
            <v>O&amp;M</v>
          </cell>
          <cell r="B1851" t="str">
            <v>Gianturco, Nicholas D</v>
          </cell>
          <cell r="C1851">
            <v>21075</v>
          </cell>
          <cell r="D1851" t="str">
            <v>21075</v>
          </cell>
          <cell r="E1851" t="str">
            <v>Corporate Security</v>
          </cell>
          <cell r="F1851" t="str">
            <v>Human Resources</v>
          </cell>
          <cell r="G1851" t="str">
            <v>Corporate Security</v>
          </cell>
          <cell r="H1851" t="str">
            <v>120</v>
          </cell>
          <cell r="I1851" t="str">
            <v>IT</v>
          </cell>
          <cell r="J1851">
            <v>27439.23</v>
          </cell>
          <cell r="K1851">
            <v>3692.7</v>
          </cell>
          <cell r="L1851">
            <v>4707.41</v>
          </cell>
        </row>
        <row r="1852">
          <cell r="A1852" t="str">
            <v>O&amp;M</v>
          </cell>
          <cell r="B1852" t="str">
            <v>Gianturco, Nicholas D</v>
          </cell>
          <cell r="C1852">
            <v>21075</v>
          </cell>
          <cell r="D1852" t="str">
            <v>21075</v>
          </cell>
          <cell r="E1852" t="str">
            <v>Corporate Security</v>
          </cell>
          <cell r="F1852" t="str">
            <v>Human Resources</v>
          </cell>
          <cell r="G1852" t="str">
            <v>Corporate Security</v>
          </cell>
          <cell r="H1852" t="str">
            <v>120</v>
          </cell>
          <cell r="I1852" t="str">
            <v>LT</v>
          </cell>
          <cell r="J1852">
            <v>207879.3</v>
          </cell>
          <cell r="K1852">
            <v>9477.51</v>
          </cell>
        </row>
        <row r="1853">
          <cell r="A1853" t="str">
            <v>O&amp;M</v>
          </cell>
          <cell r="B1853" t="str">
            <v>Gianturco, Nicholas D</v>
          </cell>
          <cell r="C1853">
            <v>21075</v>
          </cell>
          <cell r="D1853" t="str">
            <v>21075</v>
          </cell>
          <cell r="E1853" t="str">
            <v>Corporate Security</v>
          </cell>
          <cell r="F1853" t="str">
            <v>Human Resources</v>
          </cell>
          <cell r="G1853" t="str">
            <v>Corporate Security</v>
          </cell>
          <cell r="H1853" t="str">
            <v>120</v>
          </cell>
          <cell r="I1853" t="str">
            <v>MT</v>
          </cell>
          <cell r="J1853">
            <v>0</v>
          </cell>
          <cell r="L1853">
            <v>6.82</v>
          </cell>
        </row>
        <row r="1854">
          <cell r="A1854" t="str">
            <v>O&amp;M</v>
          </cell>
          <cell r="B1854" t="str">
            <v>Gianturco, Nicholas D</v>
          </cell>
          <cell r="C1854">
            <v>21075</v>
          </cell>
          <cell r="D1854" t="str">
            <v>21075</v>
          </cell>
          <cell r="E1854" t="str">
            <v>Corporate Security</v>
          </cell>
          <cell r="F1854" t="str">
            <v>Human Resources</v>
          </cell>
          <cell r="G1854" t="str">
            <v>Corporate Security</v>
          </cell>
          <cell r="H1854" t="str">
            <v>120</v>
          </cell>
          <cell r="I1854" t="str">
            <v>OT</v>
          </cell>
          <cell r="J1854">
            <v>24645.39</v>
          </cell>
          <cell r="K1854">
            <v>13002.4</v>
          </cell>
          <cell r="L1854">
            <v>18415.509999999998</v>
          </cell>
          <cell r="M1854">
            <v>9154.98</v>
          </cell>
        </row>
        <row r="1855">
          <cell r="A1855" t="str">
            <v>O&amp;M</v>
          </cell>
          <cell r="B1855" t="str">
            <v>Simas, Antonio A</v>
          </cell>
          <cell r="C1855">
            <v>21080</v>
          </cell>
          <cell r="D1855" t="str">
            <v>21080</v>
          </cell>
          <cell r="E1855" t="str">
            <v>Revenue Protection</v>
          </cell>
          <cell r="F1855" t="str">
            <v>Customer Care</v>
          </cell>
          <cell r="G1855" t="str">
            <v>Revenue Protection</v>
          </cell>
          <cell r="H1855" t="str">
            <v>120</v>
          </cell>
          <cell r="I1855" t="str">
            <v>BT</v>
          </cell>
          <cell r="J1855">
            <v>85945.73</v>
          </cell>
          <cell r="K1855">
            <v>3222.2</v>
          </cell>
        </row>
        <row r="1856">
          <cell r="A1856" t="str">
            <v>O&amp;M</v>
          </cell>
          <cell r="B1856" t="str">
            <v>Simas, Antonio A</v>
          </cell>
          <cell r="C1856">
            <v>21080</v>
          </cell>
          <cell r="D1856" t="str">
            <v>21080</v>
          </cell>
          <cell r="E1856" t="str">
            <v>Revenue Protection</v>
          </cell>
          <cell r="F1856" t="str">
            <v>Customer Care</v>
          </cell>
          <cell r="G1856" t="str">
            <v>Revenue Protection</v>
          </cell>
          <cell r="H1856" t="str">
            <v>120</v>
          </cell>
          <cell r="I1856" t="str">
            <v>IT</v>
          </cell>
          <cell r="J1856">
            <v>14834.23</v>
          </cell>
          <cell r="K1856">
            <v>1551.9</v>
          </cell>
          <cell r="L1856">
            <v>6239.33</v>
          </cell>
        </row>
        <row r="1857">
          <cell r="A1857" t="str">
            <v>O&amp;M</v>
          </cell>
          <cell r="B1857" t="str">
            <v>Simas, Antonio A</v>
          </cell>
          <cell r="C1857">
            <v>21080</v>
          </cell>
          <cell r="D1857" t="str">
            <v>21080</v>
          </cell>
          <cell r="E1857" t="str">
            <v>Revenue Protection</v>
          </cell>
          <cell r="F1857" t="str">
            <v>Customer Care</v>
          </cell>
          <cell r="G1857" t="str">
            <v>Revenue Protection</v>
          </cell>
          <cell r="H1857" t="str">
            <v>120</v>
          </cell>
          <cell r="I1857" t="str">
            <v>LT</v>
          </cell>
          <cell r="J1857">
            <v>343092.41</v>
          </cell>
          <cell r="K1857">
            <v>9206.32</v>
          </cell>
        </row>
        <row r="1858">
          <cell r="A1858" t="str">
            <v>O&amp;M</v>
          </cell>
          <cell r="B1858" t="str">
            <v>Simas, Antonio A</v>
          </cell>
          <cell r="C1858">
            <v>21080</v>
          </cell>
          <cell r="D1858" t="str">
            <v>21080</v>
          </cell>
          <cell r="E1858" t="str">
            <v>Revenue Protection</v>
          </cell>
          <cell r="F1858" t="str">
            <v>Customer Care</v>
          </cell>
          <cell r="G1858" t="str">
            <v>Revenue Protection</v>
          </cell>
          <cell r="H1858" t="str">
            <v>120</v>
          </cell>
          <cell r="I1858" t="str">
            <v>MT</v>
          </cell>
          <cell r="J1858">
            <v>136.55000000000001</v>
          </cell>
          <cell r="K1858">
            <v>3595.3</v>
          </cell>
        </row>
        <row r="1859">
          <cell r="A1859" t="str">
            <v>O&amp;M</v>
          </cell>
          <cell r="B1859" t="str">
            <v>Simas, Antonio A</v>
          </cell>
          <cell r="C1859">
            <v>21080</v>
          </cell>
          <cell r="D1859" t="str">
            <v>21080</v>
          </cell>
          <cell r="E1859" t="str">
            <v>Revenue Protection</v>
          </cell>
          <cell r="F1859" t="str">
            <v>Customer Care</v>
          </cell>
          <cell r="G1859" t="str">
            <v>Revenue Protection</v>
          </cell>
          <cell r="H1859" t="str">
            <v>120</v>
          </cell>
          <cell r="I1859" t="str">
            <v>OT</v>
          </cell>
          <cell r="J1859">
            <v>1819.97</v>
          </cell>
          <cell r="K1859">
            <v>7798.09</v>
          </cell>
          <cell r="L1859">
            <v>9954.11</v>
          </cell>
        </row>
        <row r="1860">
          <cell r="A1860" t="str">
            <v>O&amp;M</v>
          </cell>
          <cell r="C1860">
            <v>21100</v>
          </cell>
          <cell r="D1860" t="str">
            <v>21100</v>
          </cell>
          <cell r="E1860" t="str">
            <v>6A - CONSUMER AFFAIRS</v>
          </cell>
          <cell r="H1860" t="str">
            <v>120</v>
          </cell>
          <cell r="I1860" t="str">
            <v>BT</v>
          </cell>
          <cell r="J1860">
            <v>84</v>
          </cell>
        </row>
        <row r="1861">
          <cell r="A1861" t="str">
            <v>O&amp;M</v>
          </cell>
          <cell r="C1861">
            <v>21100</v>
          </cell>
          <cell r="D1861" t="str">
            <v>21100</v>
          </cell>
          <cell r="E1861" t="str">
            <v>6A - CONSUMER AFFAIRS</v>
          </cell>
          <cell r="H1861" t="str">
            <v>120</v>
          </cell>
          <cell r="I1861" t="str">
            <v>LT</v>
          </cell>
          <cell r="J1861">
            <v>119.02</v>
          </cell>
        </row>
        <row r="1862">
          <cell r="A1862" t="str">
            <v>O&amp;M</v>
          </cell>
          <cell r="B1862" t="str">
            <v>OLD Meter Cost Areas</v>
          </cell>
          <cell r="C1862">
            <v>21105</v>
          </cell>
          <cell r="D1862" t="str">
            <v>21105</v>
          </cell>
          <cell r="E1862" t="str">
            <v>P1 - METER READING DEPT</v>
          </cell>
          <cell r="F1862" t="str">
            <v>Strategy &amp; Law</v>
          </cell>
          <cell r="G1862" t="str">
            <v>Corporate Litigation</v>
          </cell>
          <cell r="H1862" t="str">
            <v>120</v>
          </cell>
          <cell r="I1862" t="str">
            <v>BT</v>
          </cell>
          <cell r="J1862">
            <v>721738.34</v>
          </cell>
          <cell r="K1862">
            <v>24309.360000000001</v>
          </cell>
        </row>
        <row r="1863">
          <cell r="A1863" t="str">
            <v>CAP</v>
          </cell>
          <cell r="B1863" t="str">
            <v>OLD Meter Cost Areas</v>
          </cell>
          <cell r="C1863">
            <v>21105</v>
          </cell>
          <cell r="D1863" t="str">
            <v>21105</v>
          </cell>
          <cell r="E1863" t="str">
            <v>P1 - METER READING DEPT</v>
          </cell>
          <cell r="F1863" t="str">
            <v>Strategy &amp; Law</v>
          </cell>
          <cell r="G1863" t="str">
            <v>Corporate Litigation</v>
          </cell>
          <cell r="H1863" t="str">
            <v>120</v>
          </cell>
          <cell r="I1863" t="str">
            <v>CB</v>
          </cell>
          <cell r="J1863">
            <v>10425.9</v>
          </cell>
        </row>
        <row r="1864">
          <cell r="A1864" t="str">
            <v>CAP</v>
          </cell>
          <cell r="B1864" t="str">
            <v>OLD Meter Cost Areas</v>
          </cell>
          <cell r="C1864">
            <v>21105</v>
          </cell>
          <cell r="D1864" t="str">
            <v>21105</v>
          </cell>
          <cell r="E1864" t="str">
            <v>P1 - METER READING DEPT</v>
          </cell>
          <cell r="F1864" t="str">
            <v>Strategy &amp; Law</v>
          </cell>
          <cell r="G1864" t="str">
            <v>Corporate Litigation</v>
          </cell>
          <cell r="H1864" t="str">
            <v>120</v>
          </cell>
          <cell r="I1864" t="str">
            <v>CI</v>
          </cell>
          <cell r="J1864">
            <v>1548.56</v>
          </cell>
          <cell r="K1864">
            <v>-1548.76</v>
          </cell>
        </row>
        <row r="1865">
          <cell r="A1865" t="str">
            <v>CAP</v>
          </cell>
          <cell r="B1865" t="str">
            <v>OLD Meter Cost Areas</v>
          </cell>
          <cell r="C1865">
            <v>21105</v>
          </cell>
          <cell r="D1865" t="str">
            <v>21105</v>
          </cell>
          <cell r="E1865" t="str">
            <v>P1 - METER READING DEPT</v>
          </cell>
          <cell r="F1865" t="str">
            <v>Strategy &amp; Law</v>
          </cell>
          <cell r="G1865" t="str">
            <v>Corporate Litigation</v>
          </cell>
          <cell r="H1865" t="str">
            <v>120</v>
          </cell>
          <cell r="I1865" t="str">
            <v>CL</v>
          </cell>
          <cell r="J1865">
            <v>23750.76</v>
          </cell>
        </row>
        <row r="1866">
          <cell r="A1866" t="str">
            <v>CAP</v>
          </cell>
          <cell r="B1866" t="str">
            <v>OLD Meter Cost Areas</v>
          </cell>
          <cell r="C1866">
            <v>21105</v>
          </cell>
          <cell r="D1866" t="str">
            <v>21105</v>
          </cell>
          <cell r="E1866" t="str">
            <v>P1 - METER READING DEPT</v>
          </cell>
          <cell r="F1866" t="str">
            <v>Strategy &amp; Law</v>
          </cell>
          <cell r="G1866" t="str">
            <v>Corporate Litigation</v>
          </cell>
          <cell r="H1866" t="str">
            <v>120</v>
          </cell>
          <cell r="I1866" t="str">
            <v>CT</v>
          </cell>
          <cell r="J1866">
            <v>6900.37</v>
          </cell>
        </row>
        <row r="1867">
          <cell r="A1867" t="str">
            <v>O&amp;M</v>
          </cell>
          <cell r="B1867" t="str">
            <v>OLD Meter Cost Areas</v>
          </cell>
          <cell r="C1867">
            <v>21105</v>
          </cell>
          <cell r="D1867" t="str">
            <v>21105</v>
          </cell>
          <cell r="E1867" t="str">
            <v>Meter Ops Plymouth</v>
          </cell>
          <cell r="F1867" t="str">
            <v>Strategy &amp; Law</v>
          </cell>
          <cell r="G1867" t="str">
            <v>Corporate Litigation</v>
          </cell>
          <cell r="H1867" t="str">
            <v>120</v>
          </cell>
          <cell r="I1867" t="str">
            <v>IT</v>
          </cell>
          <cell r="L1867">
            <v>8692.91</v>
          </cell>
        </row>
        <row r="1868">
          <cell r="A1868" t="str">
            <v>O&amp;M</v>
          </cell>
          <cell r="B1868" t="str">
            <v>OLD Meter Cost Areas</v>
          </cell>
          <cell r="C1868">
            <v>21105</v>
          </cell>
          <cell r="D1868" t="str">
            <v>21105</v>
          </cell>
          <cell r="E1868" t="str">
            <v>P1 - METER READING DEPT</v>
          </cell>
          <cell r="F1868" t="str">
            <v>Strategy &amp; Law</v>
          </cell>
          <cell r="G1868" t="str">
            <v>Corporate Litigation</v>
          </cell>
          <cell r="H1868" t="str">
            <v>120</v>
          </cell>
          <cell r="I1868" t="str">
            <v>IT</v>
          </cell>
          <cell r="J1868">
            <v>286115.39</v>
          </cell>
          <cell r="K1868">
            <v>126098.43</v>
          </cell>
        </row>
        <row r="1869">
          <cell r="A1869" t="str">
            <v>O&amp;M</v>
          </cell>
          <cell r="B1869" t="str">
            <v>OLD Meter Cost Areas</v>
          </cell>
          <cell r="C1869">
            <v>21105</v>
          </cell>
          <cell r="D1869" t="str">
            <v>21105</v>
          </cell>
          <cell r="E1869" t="str">
            <v>P1 - METER READING DEPT</v>
          </cell>
          <cell r="F1869" t="str">
            <v>Strategy &amp; Law</v>
          </cell>
          <cell r="G1869" t="str">
            <v>Corporate Litigation</v>
          </cell>
          <cell r="H1869" t="str">
            <v>120</v>
          </cell>
          <cell r="I1869" t="str">
            <v>LT</v>
          </cell>
          <cell r="J1869">
            <v>2005373.95</v>
          </cell>
          <cell r="K1869">
            <v>68803.429999999993</v>
          </cell>
        </row>
        <row r="1870">
          <cell r="A1870" t="str">
            <v>O&amp;M</v>
          </cell>
          <cell r="B1870" t="str">
            <v>OLD Meter Cost Areas</v>
          </cell>
          <cell r="C1870">
            <v>21105</v>
          </cell>
          <cell r="D1870" t="str">
            <v>21105</v>
          </cell>
          <cell r="E1870" t="str">
            <v>P1 - METER READING DEPT</v>
          </cell>
          <cell r="F1870" t="str">
            <v>Strategy &amp; Law</v>
          </cell>
          <cell r="G1870" t="str">
            <v>Corporate Litigation</v>
          </cell>
          <cell r="H1870" t="str">
            <v>120</v>
          </cell>
          <cell r="I1870" t="str">
            <v>MT</v>
          </cell>
          <cell r="J1870">
            <v>14857.33</v>
          </cell>
          <cell r="K1870">
            <v>-76316.929999999993</v>
          </cell>
        </row>
        <row r="1871">
          <cell r="A1871" t="str">
            <v>O&amp;M</v>
          </cell>
          <cell r="B1871" t="str">
            <v>OLD Meter Cost Areas</v>
          </cell>
          <cell r="C1871">
            <v>21105</v>
          </cell>
          <cell r="D1871" t="str">
            <v>21105</v>
          </cell>
          <cell r="E1871" t="str">
            <v>P1 - METER READING DEPT</v>
          </cell>
          <cell r="F1871" t="str">
            <v>Strategy &amp; Law</v>
          </cell>
          <cell r="G1871" t="str">
            <v>Corporate Litigation</v>
          </cell>
          <cell r="H1871" t="str">
            <v>120</v>
          </cell>
          <cell r="I1871" t="str">
            <v>OT</v>
          </cell>
          <cell r="J1871">
            <v>3414.86</v>
          </cell>
        </row>
        <row r="1872">
          <cell r="A1872" t="str">
            <v>O&amp;M</v>
          </cell>
          <cell r="B1872" t="str">
            <v>OLD Meter Cost Areas</v>
          </cell>
          <cell r="C1872">
            <v>21105</v>
          </cell>
          <cell r="D1872" t="str">
            <v>21105</v>
          </cell>
          <cell r="E1872" t="str">
            <v>P1 - METER READING DEPT</v>
          </cell>
          <cell r="F1872" t="str">
            <v>Strategy &amp; Law</v>
          </cell>
          <cell r="G1872" t="str">
            <v>Corporate Litigation</v>
          </cell>
          <cell r="H1872" t="str">
            <v>120</v>
          </cell>
          <cell r="I1872" t="str">
            <v>TT</v>
          </cell>
          <cell r="J1872">
            <v>348240.73</v>
          </cell>
          <cell r="K1872">
            <v>6124.64</v>
          </cell>
        </row>
        <row r="1873">
          <cell r="A1873" t="str">
            <v>O&amp;M</v>
          </cell>
          <cell r="B1873" t="str">
            <v>OLD Meter Cost Areas</v>
          </cell>
          <cell r="C1873">
            <v>21110</v>
          </cell>
          <cell r="D1873" t="str">
            <v>21110</v>
          </cell>
          <cell r="E1873" t="str">
            <v>Meter Ops Cape &amp; Vineyard</v>
          </cell>
          <cell r="F1873" t="str">
            <v>Customer Care</v>
          </cell>
          <cell r="G1873" t="str">
            <v>OLD Meter Cost Areas</v>
          </cell>
          <cell r="H1873" t="str">
            <v>120</v>
          </cell>
          <cell r="I1873" t="str">
            <v>BT</v>
          </cell>
          <cell r="L1873">
            <v>7851.89</v>
          </cell>
        </row>
        <row r="1874">
          <cell r="A1874" t="str">
            <v>O&amp;M</v>
          </cell>
          <cell r="B1874" t="str">
            <v>OLD Meter Cost Areas</v>
          </cell>
          <cell r="C1874">
            <v>21110</v>
          </cell>
          <cell r="D1874" t="str">
            <v>21110</v>
          </cell>
          <cell r="E1874" t="str">
            <v>P2 - CUSTOMER ACCOUNT SERVICES DEPT</v>
          </cell>
          <cell r="F1874" t="str">
            <v>Customer Care</v>
          </cell>
          <cell r="G1874" t="str">
            <v>OLD Meter Cost Areas</v>
          </cell>
          <cell r="H1874" t="str">
            <v>120</v>
          </cell>
          <cell r="I1874" t="str">
            <v>BT</v>
          </cell>
          <cell r="J1874">
            <v>901.15</v>
          </cell>
          <cell r="K1874">
            <v>66167.539999999994</v>
          </cell>
        </row>
        <row r="1875">
          <cell r="A1875" t="str">
            <v>O&amp;M</v>
          </cell>
          <cell r="B1875" t="str">
            <v>OLD Meter Cost Areas</v>
          </cell>
          <cell r="C1875">
            <v>21110</v>
          </cell>
          <cell r="D1875" t="str">
            <v>21110</v>
          </cell>
          <cell r="E1875" t="str">
            <v>Meter Ops Cape &amp; Vineyard</v>
          </cell>
          <cell r="F1875" t="str">
            <v>Customer Care</v>
          </cell>
          <cell r="G1875" t="str">
            <v>OLD Meter Cost Areas</v>
          </cell>
          <cell r="H1875" t="str">
            <v>120</v>
          </cell>
          <cell r="I1875" t="str">
            <v>IT</v>
          </cell>
          <cell r="L1875">
            <v>492.37</v>
          </cell>
        </row>
        <row r="1876">
          <cell r="A1876" t="str">
            <v>O&amp;M</v>
          </cell>
          <cell r="B1876" t="str">
            <v>OLD Meter Cost Areas</v>
          </cell>
          <cell r="C1876">
            <v>21110</v>
          </cell>
          <cell r="D1876" t="str">
            <v>21110</v>
          </cell>
          <cell r="E1876" t="str">
            <v>P2 - CUSTOMER ACCOUNT SERVICES DEPT</v>
          </cell>
          <cell r="F1876" t="str">
            <v>Customer Care</v>
          </cell>
          <cell r="G1876" t="str">
            <v>OLD Meter Cost Areas</v>
          </cell>
          <cell r="H1876" t="str">
            <v>120</v>
          </cell>
          <cell r="I1876" t="str">
            <v>IT</v>
          </cell>
          <cell r="J1876">
            <v>-1614.29</v>
          </cell>
          <cell r="K1876">
            <v>8123.48</v>
          </cell>
        </row>
        <row r="1877">
          <cell r="A1877" t="str">
            <v>O&amp;M</v>
          </cell>
          <cell r="B1877" t="str">
            <v>OLD Meter Cost Areas</v>
          </cell>
          <cell r="C1877">
            <v>21110</v>
          </cell>
          <cell r="D1877" t="str">
            <v>21110</v>
          </cell>
          <cell r="E1877" t="str">
            <v>Meter Ops Cape &amp; Vineyard</v>
          </cell>
          <cell r="F1877" t="str">
            <v>Customer Care</v>
          </cell>
          <cell r="G1877" t="str">
            <v>OLD Meter Cost Areas</v>
          </cell>
          <cell r="H1877" t="str">
            <v>120</v>
          </cell>
          <cell r="I1877" t="str">
            <v>LT</v>
          </cell>
          <cell r="L1877">
            <v>19460.95</v>
          </cell>
        </row>
        <row r="1878">
          <cell r="A1878" t="str">
            <v>O&amp;M</v>
          </cell>
          <cell r="B1878" t="str">
            <v>OLD Meter Cost Areas</v>
          </cell>
          <cell r="C1878">
            <v>21110</v>
          </cell>
          <cell r="D1878" t="str">
            <v>21110</v>
          </cell>
          <cell r="E1878" t="str">
            <v>P2 - CUSTOMER ACCOUNT SERVICES DEPT</v>
          </cell>
          <cell r="F1878" t="str">
            <v>Customer Care</v>
          </cell>
          <cell r="G1878" t="str">
            <v>OLD Meter Cost Areas</v>
          </cell>
          <cell r="H1878" t="str">
            <v>120</v>
          </cell>
          <cell r="I1878" t="str">
            <v>LT</v>
          </cell>
          <cell r="J1878">
            <v>-0.7</v>
          </cell>
          <cell r="K1878">
            <v>241915.61</v>
          </cell>
        </row>
        <row r="1879">
          <cell r="A1879" t="str">
            <v>O&amp;M</v>
          </cell>
          <cell r="B1879" t="str">
            <v>OLD Meter Cost Areas</v>
          </cell>
          <cell r="C1879">
            <v>21110</v>
          </cell>
          <cell r="D1879" t="str">
            <v>21110</v>
          </cell>
          <cell r="E1879" t="str">
            <v>P2 - CUSTOMER ACCOUNT SERVICES DEPT</v>
          </cell>
          <cell r="F1879" t="str">
            <v>Customer Care</v>
          </cell>
          <cell r="G1879" t="str">
            <v>OLD Meter Cost Areas</v>
          </cell>
          <cell r="H1879" t="str">
            <v>120</v>
          </cell>
          <cell r="I1879" t="str">
            <v>MT</v>
          </cell>
          <cell r="J1879">
            <v>0.64</v>
          </cell>
        </row>
        <row r="1880">
          <cell r="A1880" t="str">
            <v>O&amp;M</v>
          </cell>
          <cell r="B1880" t="str">
            <v>OLD Meter Cost Areas</v>
          </cell>
          <cell r="C1880">
            <v>21110</v>
          </cell>
          <cell r="D1880" t="str">
            <v>21110</v>
          </cell>
          <cell r="E1880" t="str">
            <v>P2 - CUSTOMER ACCOUNT SERVICES DEPT</v>
          </cell>
          <cell r="F1880" t="str">
            <v>Customer Care</v>
          </cell>
          <cell r="G1880" t="str">
            <v>OLD Meter Cost Areas</v>
          </cell>
          <cell r="H1880" t="str">
            <v>120</v>
          </cell>
          <cell r="I1880" t="str">
            <v>OT</v>
          </cell>
          <cell r="J1880">
            <v>0.18</v>
          </cell>
          <cell r="M1880">
            <v>137.86000000000001</v>
          </cell>
        </row>
        <row r="1881">
          <cell r="A1881" t="str">
            <v>O&amp;M</v>
          </cell>
          <cell r="B1881" t="str">
            <v>OLD Meter Cost Areas</v>
          </cell>
          <cell r="C1881">
            <v>21110</v>
          </cell>
          <cell r="D1881" t="str">
            <v>21110</v>
          </cell>
          <cell r="E1881" t="str">
            <v>Meter Ops Cape &amp; Vineyard</v>
          </cell>
          <cell r="F1881" t="str">
            <v>Customer Care</v>
          </cell>
          <cell r="G1881" t="str">
            <v>OLD Meter Cost Areas</v>
          </cell>
          <cell r="H1881" t="str">
            <v>120</v>
          </cell>
          <cell r="I1881" t="str">
            <v>TT</v>
          </cell>
          <cell r="L1881">
            <v>4081.74</v>
          </cell>
        </row>
        <row r="1882">
          <cell r="A1882" t="str">
            <v>O&amp;M</v>
          </cell>
          <cell r="B1882" t="str">
            <v>OLD Meter Cost Areas</v>
          </cell>
          <cell r="C1882">
            <v>21110</v>
          </cell>
          <cell r="D1882" t="str">
            <v>21110</v>
          </cell>
          <cell r="E1882" t="str">
            <v>P2 - CUSTOMER ACCOUNT SERVICES DEPT</v>
          </cell>
          <cell r="F1882" t="str">
            <v>Customer Care</v>
          </cell>
          <cell r="G1882" t="str">
            <v>OLD Meter Cost Areas</v>
          </cell>
          <cell r="H1882" t="str">
            <v>120</v>
          </cell>
          <cell r="I1882" t="str">
            <v>TT</v>
          </cell>
          <cell r="J1882">
            <v>1.05</v>
          </cell>
          <cell r="K1882">
            <v>87914.82</v>
          </cell>
        </row>
        <row r="1883">
          <cell r="A1883" t="str">
            <v>O&amp;M</v>
          </cell>
          <cell r="B1883" t="str">
            <v>OLD Meter Cost Areas</v>
          </cell>
          <cell r="C1883">
            <v>21115</v>
          </cell>
          <cell r="D1883" t="str">
            <v>21115</v>
          </cell>
          <cell r="E1883" t="str">
            <v>P3 - REVENUE RECOVERY DEPT</v>
          </cell>
          <cell r="F1883" t="str">
            <v>Customer Care</v>
          </cell>
          <cell r="G1883" t="str">
            <v>OLD Meter Cost Areas</v>
          </cell>
          <cell r="H1883" t="str">
            <v>120</v>
          </cell>
          <cell r="I1883" t="str">
            <v>BT</v>
          </cell>
          <cell r="J1883">
            <v>195534.76</v>
          </cell>
          <cell r="K1883">
            <v>615.13</v>
          </cell>
        </row>
        <row r="1884">
          <cell r="A1884" t="str">
            <v>CAP</v>
          </cell>
          <cell r="B1884" t="str">
            <v>OLD Meter Cost Areas</v>
          </cell>
          <cell r="C1884">
            <v>21115</v>
          </cell>
          <cell r="D1884" t="str">
            <v>21115</v>
          </cell>
          <cell r="E1884" t="str">
            <v>P3 - REVENUE RECOVERY DEPT</v>
          </cell>
          <cell r="F1884" t="str">
            <v>Customer Care</v>
          </cell>
          <cell r="G1884" t="str">
            <v>OLD Meter Cost Areas</v>
          </cell>
          <cell r="H1884" t="str">
            <v>120</v>
          </cell>
          <cell r="I1884" t="str">
            <v>CI</v>
          </cell>
          <cell r="J1884">
            <v>40287.57</v>
          </cell>
          <cell r="K1884">
            <v>0</v>
          </cell>
        </row>
        <row r="1885">
          <cell r="A1885" t="str">
            <v>O&amp;M</v>
          </cell>
          <cell r="B1885" t="str">
            <v>OLD Meter Cost Areas</v>
          </cell>
          <cell r="C1885">
            <v>21115</v>
          </cell>
          <cell r="D1885" t="str">
            <v>21115</v>
          </cell>
          <cell r="E1885" t="str">
            <v>Meter Ops New Bedford</v>
          </cell>
          <cell r="F1885" t="str">
            <v>Customer Care</v>
          </cell>
          <cell r="G1885" t="str">
            <v>OLD Meter Cost Areas</v>
          </cell>
          <cell r="H1885" t="str">
            <v>120</v>
          </cell>
          <cell r="I1885" t="str">
            <v>IT</v>
          </cell>
          <cell r="L1885">
            <v>31479.4</v>
          </cell>
        </row>
        <row r="1886">
          <cell r="A1886" t="str">
            <v>O&amp;M</v>
          </cell>
          <cell r="B1886" t="str">
            <v>OLD Meter Cost Areas</v>
          </cell>
          <cell r="C1886">
            <v>21115</v>
          </cell>
          <cell r="D1886" t="str">
            <v>21115</v>
          </cell>
          <cell r="E1886" t="str">
            <v>P3 - REVENUE RECOVERY DEPT</v>
          </cell>
          <cell r="F1886" t="str">
            <v>Customer Care</v>
          </cell>
          <cell r="G1886" t="str">
            <v>OLD Meter Cost Areas</v>
          </cell>
          <cell r="H1886" t="str">
            <v>120</v>
          </cell>
          <cell r="I1886" t="str">
            <v>IT</v>
          </cell>
          <cell r="J1886">
            <v>1319959.77</v>
          </cell>
          <cell r="K1886">
            <v>44512.92</v>
          </cell>
        </row>
        <row r="1887">
          <cell r="A1887" t="str">
            <v>O&amp;M</v>
          </cell>
          <cell r="B1887" t="str">
            <v>OLD Meter Cost Areas</v>
          </cell>
          <cell r="C1887">
            <v>21115</v>
          </cell>
          <cell r="D1887" t="str">
            <v>21115</v>
          </cell>
          <cell r="E1887" t="str">
            <v>P3 - REVENUE RECOVERY DEPT</v>
          </cell>
          <cell r="F1887" t="str">
            <v>Customer Care</v>
          </cell>
          <cell r="G1887" t="str">
            <v>OLD Meter Cost Areas</v>
          </cell>
          <cell r="H1887" t="str">
            <v>120</v>
          </cell>
          <cell r="I1887" t="str">
            <v>LT</v>
          </cell>
          <cell r="J1887">
            <v>538448.81000000006</v>
          </cell>
          <cell r="K1887">
            <v>617.76</v>
          </cell>
        </row>
        <row r="1888">
          <cell r="A1888" t="str">
            <v>O&amp;M</v>
          </cell>
          <cell r="B1888" t="str">
            <v>OLD Meter Cost Areas</v>
          </cell>
          <cell r="C1888">
            <v>21115</v>
          </cell>
          <cell r="D1888" t="str">
            <v>21115</v>
          </cell>
          <cell r="E1888" t="str">
            <v>Meter Ops New Bedford</v>
          </cell>
          <cell r="F1888" t="str">
            <v>Customer Care</v>
          </cell>
          <cell r="G1888" t="str">
            <v>OLD Meter Cost Areas</v>
          </cell>
          <cell r="H1888" t="str">
            <v>120</v>
          </cell>
          <cell r="I1888" t="str">
            <v>MT</v>
          </cell>
          <cell r="L1888">
            <v>9734.31</v>
          </cell>
        </row>
        <row r="1889">
          <cell r="A1889" t="str">
            <v>O&amp;M</v>
          </cell>
          <cell r="B1889" t="str">
            <v>OLD Meter Cost Areas</v>
          </cell>
          <cell r="C1889">
            <v>21115</v>
          </cell>
          <cell r="D1889" t="str">
            <v>21115</v>
          </cell>
          <cell r="E1889" t="str">
            <v>P3 - REVENUE RECOVERY DEPT</v>
          </cell>
          <cell r="F1889" t="str">
            <v>Customer Care</v>
          </cell>
          <cell r="G1889" t="str">
            <v>OLD Meter Cost Areas</v>
          </cell>
          <cell r="H1889" t="str">
            <v>120</v>
          </cell>
          <cell r="I1889" t="str">
            <v>MT</v>
          </cell>
          <cell r="J1889">
            <v>8057.54</v>
          </cell>
          <cell r="K1889">
            <v>31890.67</v>
          </cell>
          <cell r="M1889">
            <v>2027.09</v>
          </cell>
        </row>
        <row r="1890">
          <cell r="A1890" t="str">
            <v>O&amp;M</v>
          </cell>
          <cell r="B1890" t="str">
            <v>OLD Meter Cost Areas</v>
          </cell>
          <cell r="C1890">
            <v>21115</v>
          </cell>
          <cell r="D1890" t="str">
            <v>21115</v>
          </cell>
          <cell r="E1890" t="str">
            <v>Meter Ops New Bedford</v>
          </cell>
          <cell r="F1890" t="str">
            <v>Customer Care</v>
          </cell>
          <cell r="G1890" t="str">
            <v>OLD Meter Cost Areas</v>
          </cell>
          <cell r="H1890" t="str">
            <v>120</v>
          </cell>
          <cell r="I1890" t="str">
            <v>OT</v>
          </cell>
          <cell r="L1890">
            <v>-26485.37</v>
          </cell>
        </row>
        <row r="1891">
          <cell r="A1891" t="str">
            <v>O&amp;M</v>
          </cell>
          <cell r="B1891" t="str">
            <v>OLD Meter Cost Areas</v>
          </cell>
          <cell r="C1891">
            <v>21115</v>
          </cell>
          <cell r="D1891" t="str">
            <v>21115</v>
          </cell>
          <cell r="E1891" t="str">
            <v>P3 - REVENUE RECOVERY DEPT</v>
          </cell>
          <cell r="F1891" t="str">
            <v>Customer Care</v>
          </cell>
          <cell r="G1891" t="str">
            <v>OLD Meter Cost Areas</v>
          </cell>
          <cell r="H1891" t="str">
            <v>120</v>
          </cell>
          <cell r="I1891" t="str">
            <v>OT</v>
          </cell>
          <cell r="J1891">
            <v>1655229.21</v>
          </cell>
          <cell r="K1891">
            <v>-4170.29</v>
          </cell>
        </row>
        <row r="1892">
          <cell r="A1892" t="str">
            <v>O&amp;M</v>
          </cell>
          <cell r="B1892" t="str">
            <v>OLD Meter Cost Areas</v>
          </cell>
          <cell r="C1892">
            <v>21115</v>
          </cell>
          <cell r="D1892" t="str">
            <v>21115</v>
          </cell>
          <cell r="E1892" t="str">
            <v>P3 - REVENUE RECOVERY DEPT</v>
          </cell>
          <cell r="F1892" t="str">
            <v>Customer Care</v>
          </cell>
          <cell r="G1892" t="str">
            <v>OLD Meter Cost Areas</v>
          </cell>
          <cell r="H1892" t="str">
            <v>120</v>
          </cell>
          <cell r="I1892" t="str">
            <v>TT</v>
          </cell>
          <cell r="J1892">
            <v>6371.72</v>
          </cell>
          <cell r="K1892">
            <v>178.15</v>
          </cell>
          <cell r="M1892">
            <v>-9600</v>
          </cell>
        </row>
        <row r="1893">
          <cell r="A1893" t="str">
            <v>O&amp;M</v>
          </cell>
          <cell r="B1893" t="str">
            <v>OLD Meter Cost Areas</v>
          </cell>
          <cell r="C1893">
            <v>21120</v>
          </cell>
          <cell r="D1893" t="str">
            <v>21120</v>
          </cell>
          <cell r="E1893" t="str">
            <v>P4 - CUSTOMER SUPPORT SERVICES DEPT</v>
          </cell>
          <cell r="F1893" t="str">
            <v>Customer Care</v>
          </cell>
          <cell r="G1893" t="str">
            <v>OLD Meter Cost Areas</v>
          </cell>
          <cell r="H1893" t="str">
            <v>120</v>
          </cell>
          <cell r="I1893" t="str">
            <v>BT</v>
          </cell>
          <cell r="J1893">
            <v>292311.02</v>
          </cell>
          <cell r="K1893">
            <v>14214.61</v>
          </cell>
        </row>
        <row r="1894">
          <cell r="A1894" t="str">
            <v>O&amp;M</v>
          </cell>
          <cell r="B1894" t="str">
            <v>OLD Meter Cost Areas</v>
          </cell>
          <cell r="C1894">
            <v>21120</v>
          </cell>
          <cell r="D1894" t="str">
            <v>21120</v>
          </cell>
          <cell r="E1894" t="str">
            <v>Collections Plymouth</v>
          </cell>
          <cell r="F1894" t="str">
            <v>Customer Care</v>
          </cell>
          <cell r="G1894" t="str">
            <v>OLD Meter Cost Areas</v>
          </cell>
          <cell r="H1894" t="str">
            <v>120</v>
          </cell>
          <cell r="I1894" t="str">
            <v>IT</v>
          </cell>
          <cell r="L1894">
            <v>0</v>
          </cell>
        </row>
        <row r="1895">
          <cell r="A1895" t="str">
            <v>O&amp;M</v>
          </cell>
          <cell r="B1895" t="str">
            <v>OLD Meter Cost Areas</v>
          </cell>
          <cell r="C1895">
            <v>21120</v>
          </cell>
          <cell r="D1895" t="str">
            <v>21120</v>
          </cell>
          <cell r="E1895" t="str">
            <v>P4 - CUSTOMER SUPPORT SERVICES DEPT</v>
          </cell>
          <cell r="F1895" t="str">
            <v>Customer Care</v>
          </cell>
          <cell r="G1895" t="str">
            <v>OLD Meter Cost Areas</v>
          </cell>
          <cell r="H1895" t="str">
            <v>120</v>
          </cell>
          <cell r="I1895" t="str">
            <v>IT</v>
          </cell>
          <cell r="J1895">
            <v>685138.22</v>
          </cell>
          <cell r="K1895">
            <v>1030109.98</v>
          </cell>
          <cell r="M1895">
            <v>105.72</v>
          </cell>
        </row>
        <row r="1896">
          <cell r="A1896" t="str">
            <v>O&amp;M</v>
          </cell>
          <cell r="B1896" t="str">
            <v>OLD Meter Cost Areas</v>
          </cell>
          <cell r="C1896">
            <v>21120</v>
          </cell>
          <cell r="D1896" t="str">
            <v>21120</v>
          </cell>
          <cell r="E1896" t="str">
            <v>Collections Plymouth</v>
          </cell>
          <cell r="F1896" t="str">
            <v>Customer Care</v>
          </cell>
          <cell r="G1896" t="str">
            <v>OLD Meter Cost Areas</v>
          </cell>
          <cell r="H1896" t="str">
            <v>120</v>
          </cell>
          <cell r="I1896" t="str">
            <v>LT</v>
          </cell>
          <cell r="L1896">
            <v>503.5</v>
          </cell>
          <cell r="M1896">
            <v>86026.68</v>
          </cell>
        </row>
        <row r="1897">
          <cell r="A1897" t="str">
            <v>O&amp;M</v>
          </cell>
          <cell r="B1897" t="str">
            <v>OLD Meter Cost Areas</v>
          </cell>
          <cell r="C1897">
            <v>21120</v>
          </cell>
          <cell r="D1897" t="str">
            <v>21120</v>
          </cell>
          <cell r="E1897" t="str">
            <v>P4 - CUSTOMER SUPPORT SERVICES DEPT</v>
          </cell>
          <cell r="F1897" t="str">
            <v>Customer Care</v>
          </cell>
          <cell r="G1897" t="str">
            <v>OLD Meter Cost Areas</v>
          </cell>
          <cell r="H1897" t="str">
            <v>120</v>
          </cell>
          <cell r="I1897" t="str">
            <v>LT</v>
          </cell>
          <cell r="J1897">
            <v>865978.51</v>
          </cell>
          <cell r="K1897">
            <v>37319.35</v>
          </cell>
          <cell r="M1897">
            <v>11664.88</v>
          </cell>
        </row>
        <row r="1898">
          <cell r="A1898" t="str">
            <v>O&amp;M</v>
          </cell>
          <cell r="B1898" t="str">
            <v>OLD Meter Cost Areas</v>
          </cell>
          <cell r="C1898">
            <v>21120</v>
          </cell>
          <cell r="D1898" t="str">
            <v>21120</v>
          </cell>
          <cell r="E1898" t="str">
            <v>P4 - CUSTOMER SUPPORT SERVICES DEPT</v>
          </cell>
          <cell r="F1898" t="str">
            <v>Customer Care</v>
          </cell>
          <cell r="G1898" t="str">
            <v>OLD Meter Cost Areas</v>
          </cell>
          <cell r="H1898" t="str">
            <v>120</v>
          </cell>
          <cell r="I1898" t="str">
            <v>MT</v>
          </cell>
          <cell r="J1898">
            <v>468.86</v>
          </cell>
          <cell r="M1898">
            <v>-9885.7199999999993</v>
          </cell>
        </row>
        <row r="1899">
          <cell r="A1899" t="str">
            <v>O&amp;M</v>
          </cell>
          <cell r="B1899" t="str">
            <v>OLD Meter Cost Areas</v>
          </cell>
          <cell r="C1899">
            <v>21120</v>
          </cell>
          <cell r="D1899" t="str">
            <v>21120</v>
          </cell>
          <cell r="E1899" t="str">
            <v>P4 - CUSTOMER SUPPORT SERVICES DEPT</v>
          </cell>
          <cell r="F1899" t="str">
            <v>Customer Care</v>
          </cell>
          <cell r="G1899" t="str">
            <v>OLD Meter Cost Areas</v>
          </cell>
          <cell r="H1899" t="str">
            <v>120</v>
          </cell>
          <cell r="I1899" t="str">
            <v>OT</v>
          </cell>
          <cell r="J1899">
            <v>8036.36</v>
          </cell>
          <cell r="K1899">
            <v>-3509.96</v>
          </cell>
        </row>
        <row r="1900">
          <cell r="A1900" t="str">
            <v>O&amp;M</v>
          </cell>
          <cell r="B1900" t="str">
            <v>OLD Meter Cost Areas</v>
          </cell>
          <cell r="C1900">
            <v>21120</v>
          </cell>
          <cell r="D1900" t="str">
            <v>21120</v>
          </cell>
          <cell r="E1900" t="str">
            <v>P4 - CUSTOMER SUPPORT SERVICES DEPT</v>
          </cell>
          <cell r="F1900" t="str">
            <v>Customer Care</v>
          </cell>
          <cell r="G1900" t="str">
            <v>OLD Meter Cost Areas</v>
          </cell>
          <cell r="H1900" t="str">
            <v>120</v>
          </cell>
          <cell r="I1900" t="str">
            <v>TT</v>
          </cell>
          <cell r="J1900">
            <v>102420.62</v>
          </cell>
          <cell r="K1900">
            <v>6927.08</v>
          </cell>
        </row>
        <row r="1901">
          <cell r="A1901" t="str">
            <v>O&amp;M</v>
          </cell>
          <cell r="B1901" t="str">
            <v>Simas, Antonio A</v>
          </cell>
          <cell r="C1901">
            <v>21130</v>
          </cell>
          <cell r="D1901" t="str">
            <v>21130</v>
          </cell>
          <cell r="E1901" t="str">
            <v>Collections New Bedford</v>
          </cell>
          <cell r="F1901" t="str">
            <v>Customer Care</v>
          </cell>
          <cell r="G1901" t="str">
            <v>Collections NB/Plymouth</v>
          </cell>
          <cell r="H1901" t="str">
            <v>120</v>
          </cell>
          <cell r="I1901" t="str">
            <v>BT</v>
          </cell>
          <cell r="L1901">
            <v>77278.63</v>
          </cell>
        </row>
        <row r="1902">
          <cell r="A1902" t="str">
            <v>O&amp;M</v>
          </cell>
          <cell r="B1902" t="str">
            <v>Simas, Antonio A</v>
          </cell>
          <cell r="C1902">
            <v>21130</v>
          </cell>
          <cell r="D1902" t="str">
            <v>21130</v>
          </cell>
          <cell r="E1902" t="str">
            <v>F1 - CUSTOMER SERVICES GROUP</v>
          </cell>
          <cell r="F1902" t="str">
            <v>Customer Care</v>
          </cell>
          <cell r="G1902" t="str">
            <v>Collections NB/Plymouth</v>
          </cell>
          <cell r="H1902" t="str">
            <v>120</v>
          </cell>
          <cell r="I1902" t="str">
            <v>BT</v>
          </cell>
          <cell r="J1902">
            <v>11746.49</v>
          </cell>
          <cell r="K1902">
            <v>59517.120000000003</v>
          </cell>
        </row>
        <row r="1903">
          <cell r="A1903" t="str">
            <v>O&amp;M</v>
          </cell>
          <cell r="B1903" t="str">
            <v>Simas, Antonio A</v>
          </cell>
          <cell r="C1903">
            <v>21130</v>
          </cell>
          <cell r="D1903" t="str">
            <v>21130</v>
          </cell>
          <cell r="E1903" t="str">
            <v>F1 - CUSTOMER SERVICES GROUP</v>
          </cell>
          <cell r="F1903" t="str">
            <v>Customer Care</v>
          </cell>
          <cell r="G1903" t="str">
            <v>Collections NB/Plymouth</v>
          </cell>
          <cell r="H1903" t="str">
            <v>120</v>
          </cell>
          <cell r="I1903" t="str">
            <v>IT</v>
          </cell>
          <cell r="J1903">
            <v>626.75</v>
          </cell>
          <cell r="K1903">
            <v>2221.62</v>
          </cell>
        </row>
        <row r="1904">
          <cell r="A1904" t="str">
            <v>O&amp;M</v>
          </cell>
          <cell r="B1904" t="str">
            <v>Simas, Antonio A</v>
          </cell>
          <cell r="C1904">
            <v>21130</v>
          </cell>
          <cell r="D1904" t="str">
            <v>21130</v>
          </cell>
          <cell r="E1904" t="str">
            <v>Collections New Bedford</v>
          </cell>
          <cell r="F1904" t="str">
            <v>Customer Care</v>
          </cell>
          <cell r="G1904" t="str">
            <v>Collections NB/Plymouth</v>
          </cell>
          <cell r="H1904" t="str">
            <v>120</v>
          </cell>
          <cell r="I1904" t="str">
            <v>LT</v>
          </cell>
          <cell r="L1904">
            <v>223934.81</v>
          </cell>
          <cell r="M1904">
            <v>117860.15</v>
          </cell>
        </row>
        <row r="1905">
          <cell r="A1905" t="str">
            <v>O&amp;M</v>
          </cell>
          <cell r="B1905" t="str">
            <v>Simas, Antonio A</v>
          </cell>
          <cell r="C1905">
            <v>21130</v>
          </cell>
          <cell r="D1905" t="str">
            <v>21130</v>
          </cell>
          <cell r="E1905" t="str">
            <v>F1 - CUSTOMER SERVICES GROUP</v>
          </cell>
          <cell r="F1905" t="str">
            <v>Customer Care</v>
          </cell>
          <cell r="G1905" t="str">
            <v>Collections NB/Plymouth</v>
          </cell>
          <cell r="H1905" t="str">
            <v>120</v>
          </cell>
          <cell r="I1905" t="str">
            <v>LT</v>
          </cell>
          <cell r="J1905">
            <v>20702.189999999999</v>
          </cell>
          <cell r="K1905">
            <v>171495.13</v>
          </cell>
          <cell r="M1905">
            <v>29671.41</v>
          </cell>
        </row>
        <row r="1906">
          <cell r="A1906" t="str">
            <v>O&amp;M</v>
          </cell>
          <cell r="B1906" t="str">
            <v>Simas, Antonio A</v>
          </cell>
          <cell r="C1906">
            <v>21130</v>
          </cell>
          <cell r="D1906" t="str">
            <v>21130</v>
          </cell>
          <cell r="E1906" t="str">
            <v>F1 - CUSTOMER SERVICES GROUP</v>
          </cell>
          <cell r="F1906" t="str">
            <v>Customer Care</v>
          </cell>
          <cell r="G1906" t="str">
            <v>Collections NB/Plymouth</v>
          </cell>
          <cell r="H1906" t="str">
            <v>120</v>
          </cell>
          <cell r="I1906" t="str">
            <v>OT</v>
          </cell>
          <cell r="J1906">
            <v>23.2</v>
          </cell>
        </row>
        <row r="1907">
          <cell r="A1907" t="str">
            <v>O&amp;M</v>
          </cell>
          <cell r="B1907" t="str">
            <v>Simas, Antonio A</v>
          </cell>
          <cell r="C1907">
            <v>21130</v>
          </cell>
          <cell r="D1907" t="str">
            <v>21130</v>
          </cell>
          <cell r="E1907" t="str">
            <v>Collections New Bedford</v>
          </cell>
          <cell r="F1907" t="str">
            <v>Customer Care</v>
          </cell>
          <cell r="G1907" t="str">
            <v>Collections NB/Plymouth</v>
          </cell>
          <cell r="H1907" t="str">
            <v>120</v>
          </cell>
          <cell r="I1907" t="str">
            <v>TT</v>
          </cell>
          <cell r="L1907">
            <v>40434.9</v>
          </cell>
        </row>
        <row r="1908">
          <cell r="A1908" t="str">
            <v>O&amp;M</v>
          </cell>
          <cell r="B1908" t="str">
            <v>Simas, Antonio A</v>
          </cell>
          <cell r="C1908">
            <v>21130</v>
          </cell>
          <cell r="D1908" t="str">
            <v>21130</v>
          </cell>
          <cell r="E1908" t="str">
            <v>F1 - CUSTOMER SERVICES GROUP</v>
          </cell>
          <cell r="F1908" t="str">
            <v>Customer Care</v>
          </cell>
          <cell r="G1908" t="str">
            <v>Collections NB/Plymouth</v>
          </cell>
          <cell r="H1908" t="str">
            <v>120</v>
          </cell>
          <cell r="I1908" t="str">
            <v>TT</v>
          </cell>
          <cell r="J1908">
            <v>3326.68</v>
          </cell>
          <cell r="K1908">
            <v>61476.5</v>
          </cell>
        </row>
        <row r="1909">
          <cell r="A1909" t="str">
            <v>CAP</v>
          </cell>
          <cell r="B1909" t="str">
            <v>Simas, Antonio A</v>
          </cell>
          <cell r="C1909">
            <v>21135</v>
          </cell>
          <cell r="D1909" t="str">
            <v>21135</v>
          </cell>
          <cell r="E1909" t="str">
            <v>CIC Credit</v>
          </cell>
          <cell r="F1909" t="str">
            <v>Customer Care</v>
          </cell>
          <cell r="G1909" t="str">
            <v>CIC Credit</v>
          </cell>
          <cell r="H1909" t="str">
            <v>120</v>
          </cell>
          <cell r="I1909" t="str">
            <v>CB</v>
          </cell>
          <cell r="L1909">
            <v>1751.13</v>
          </cell>
        </row>
        <row r="1910">
          <cell r="A1910" t="str">
            <v>CAP</v>
          </cell>
          <cell r="B1910" t="str">
            <v>Simas, Antonio A</v>
          </cell>
          <cell r="C1910">
            <v>21135</v>
          </cell>
          <cell r="D1910" t="str">
            <v>21135</v>
          </cell>
          <cell r="E1910" t="str">
            <v>Q5 -  Open Access Dept</v>
          </cell>
          <cell r="F1910" t="str">
            <v>Customer Care</v>
          </cell>
          <cell r="G1910" t="str">
            <v>CIC Credit</v>
          </cell>
          <cell r="H1910" t="str">
            <v>120</v>
          </cell>
          <cell r="I1910" t="str">
            <v>CB</v>
          </cell>
          <cell r="J1910">
            <v>9421.76</v>
          </cell>
          <cell r="K1910">
            <v>5649.62</v>
          </cell>
          <cell r="M1910">
            <v>546056.99</v>
          </cell>
        </row>
        <row r="1911">
          <cell r="A1911" t="str">
            <v>CAP</v>
          </cell>
          <cell r="B1911" t="str">
            <v>Simas, Antonio A</v>
          </cell>
          <cell r="C1911">
            <v>21135</v>
          </cell>
          <cell r="D1911" t="str">
            <v>21135</v>
          </cell>
          <cell r="E1911" t="str">
            <v>CIC Credit</v>
          </cell>
          <cell r="F1911" t="str">
            <v>Customer Care</v>
          </cell>
          <cell r="G1911" t="str">
            <v>CIC Credit</v>
          </cell>
          <cell r="H1911" t="str">
            <v>120</v>
          </cell>
          <cell r="I1911" t="str">
            <v>CI</v>
          </cell>
        </row>
        <row r="1912">
          <cell r="A1912" t="str">
            <v>CAP</v>
          </cell>
          <cell r="B1912" t="str">
            <v>Simas, Antonio A</v>
          </cell>
          <cell r="C1912">
            <v>21135</v>
          </cell>
          <cell r="D1912" t="str">
            <v>21135</v>
          </cell>
          <cell r="E1912" t="str">
            <v>Q5 -  Open Access Dept</v>
          </cell>
          <cell r="F1912" t="str">
            <v>Customer Care</v>
          </cell>
          <cell r="G1912" t="str">
            <v>CIC Credit</v>
          </cell>
          <cell r="H1912" t="str">
            <v>120</v>
          </cell>
          <cell r="I1912" t="str">
            <v>CI</v>
          </cell>
          <cell r="J1912">
            <v>-82603.81</v>
          </cell>
          <cell r="K1912">
            <v>1099.2</v>
          </cell>
        </row>
        <row r="1913">
          <cell r="A1913" t="str">
            <v>CAP</v>
          </cell>
          <cell r="B1913" t="str">
            <v>Simas, Antonio A</v>
          </cell>
          <cell r="C1913">
            <v>21135</v>
          </cell>
          <cell r="D1913" t="str">
            <v>21135</v>
          </cell>
          <cell r="E1913" t="str">
            <v>CIC Credit</v>
          </cell>
          <cell r="F1913" t="str">
            <v>Customer Care</v>
          </cell>
          <cell r="G1913" t="str">
            <v>CIC Credit</v>
          </cell>
          <cell r="H1913" t="str">
            <v>120</v>
          </cell>
          <cell r="I1913" t="str">
            <v>CL</v>
          </cell>
          <cell r="L1913">
            <v>4179.03</v>
          </cell>
          <cell r="M1913">
            <v>123960</v>
          </cell>
        </row>
        <row r="1914">
          <cell r="A1914" t="str">
            <v>CAP</v>
          </cell>
          <cell r="B1914" t="str">
            <v>Simas, Antonio A</v>
          </cell>
          <cell r="C1914">
            <v>21135</v>
          </cell>
          <cell r="D1914" t="str">
            <v>21135</v>
          </cell>
          <cell r="E1914" t="str">
            <v>Q5 -  Open Access Dept</v>
          </cell>
          <cell r="F1914" t="str">
            <v>Customer Care</v>
          </cell>
          <cell r="G1914" t="str">
            <v>CIC Credit</v>
          </cell>
          <cell r="H1914" t="str">
            <v>120</v>
          </cell>
          <cell r="I1914" t="str">
            <v>CL</v>
          </cell>
          <cell r="J1914">
            <v>21209.91</v>
          </cell>
          <cell r="K1914">
            <v>12698.89</v>
          </cell>
        </row>
        <row r="1915">
          <cell r="A1915" t="str">
            <v>CAP</v>
          </cell>
          <cell r="B1915" t="str">
            <v>Simas, Antonio A</v>
          </cell>
          <cell r="C1915">
            <v>21135</v>
          </cell>
          <cell r="D1915" t="str">
            <v>21135</v>
          </cell>
          <cell r="E1915" t="str">
            <v>CIC Credit</v>
          </cell>
          <cell r="F1915" t="str">
            <v>Customer Care</v>
          </cell>
          <cell r="G1915" t="str">
            <v>CIC Credit</v>
          </cell>
          <cell r="H1915" t="str">
            <v>120</v>
          </cell>
          <cell r="I1915" t="str">
            <v>CM</v>
          </cell>
          <cell r="L1915">
            <v>0</v>
          </cell>
        </row>
        <row r="1916">
          <cell r="A1916" t="str">
            <v>CAP</v>
          </cell>
          <cell r="B1916" t="str">
            <v>Simas, Antonio A</v>
          </cell>
          <cell r="C1916">
            <v>21135</v>
          </cell>
          <cell r="D1916" t="str">
            <v>21135</v>
          </cell>
          <cell r="E1916" t="str">
            <v>Q5 -  Open Access Dept</v>
          </cell>
          <cell r="F1916" t="str">
            <v>Customer Care</v>
          </cell>
          <cell r="G1916" t="str">
            <v>CIC Credit</v>
          </cell>
          <cell r="H1916" t="str">
            <v>120</v>
          </cell>
          <cell r="I1916" t="str">
            <v>CM</v>
          </cell>
          <cell r="J1916">
            <v>27276.5</v>
          </cell>
          <cell r="K1916">
            <v>86935</v>
          </cell>
        </row>
        <row r="1917">
          <cell r="A1917" t="str">
            <v>O&amp;M</v>
          </cell>
          <cell r="B1917" t="str">
            <v>Simas, Antonio A</v>
          </cell>
          <cell r="C1917">
            <v>21135</v>
          </cell>
          <cell r="D1917" t="str">
            <v>21135</v>
          </cell>
          <cell r="E1917" t="str">
            <v>CIC Credit</v>
          </cell>
          <cell r="F1917" t="str">
            <v>Customer Care</v>
          </cell>
          <cell r="G1917" t="str">
            <v>CIC Credit</v>
          </cell>
          <cell r="H1917" t="str">
            <v>120</v>
          </cell>
          <cell r="I1917" t="str">
            <v>IT</v>
          </cell>
          <cell r="L1917">
            <v>485349.13</v>
          </cell>
          <cell r="M1917">
            <v>786.95</v>
          </cell>
        </row>
        <row r="1918">
          <cell r="A1918" t="str">
            <v>O&amp;M</v>
          </cell>
          <cell r="B1918" t="str">
            <v>Simas, Antonio A</v>
          </cell>
          <cell r="C1918">
            <v>21135</v>
          </cell>
          <cell r="D1918" t="str">
            <v>21135</v>
          </cell>
          <cell r="E1918" t="str">
            <v>Q5 -  Open Access Dept</v>
          </cell>
          <cell r="F1918" t="str">
            <v>Customer Care</v>
          </cell>
          <cell r="G1918" t="str">
            <v>CIC Credit</v>
          </cell>
          <cell r="H1918" t="str">
            <v>120</v>
          </cell>
          <cell r="I1918" t="str">
            <v>IT</v>
          </cell>
          <cell r="J1918">
            <v>-35981.870000000003</v>
          </cell>
        </row>
        <row r="1919">
          <cell r="A1919" t="str">
            <v>O&amp;M</v>
          </cell>
          <cell r="B1919" t="str">
            <v>Simas, Antonio A</v>
          </cell>
          <cell r="C1919">
            <v>21135</v>
          </cell>
          <cell r="D1919" t="str">
            <v>21135</v>
          </cell>
          <cell r="E1919" t="str">
            <v>CIC Credit</v>
          </cell>
          <cell r="F1919" t="str">
            <v>Customer Care</v>
          </cell>
          <cell r="G1919" t="str">
            <v>CIC Credit</v>
          </cell>
          <cell r="H1919" t="str">
            <v>120</v>
          </cell>
          <cell r="I1919" t="str">
            <v>OT</v>
          </cell>
          <cell r="L1919">
            <v>9688807.5299999993</v>
          </cell>
          <cell r="M1919">
            <v>550.01</v>
          </cell>
        </row>
        <row r="1920">
          <cell r="A1920" t="str">
            <v>O&amp;M</v>
          </cell>
          <cell r="B1920" t="str">
            <v>Whitaker, Sheila M</v>
          </cell>
          <cell r="C1920">
            <v>21140</v>
          </cell>
          <cell r="D1920" t="str">
            <v>21140</v>
          </cell>
          <cell r="E1920" t="str">
            <v>Call Center</v>
          </cell>
          <cell r="F1920" t="str">
            <v>Customer Care</v>
          </cell>
          <cell r="G1920" t="str">
            <v>CIC Director</v>
          </cell>
          <cell r="H1920" t="str">
            <v>120</v>
          </cell>
          <cell r="I1920" t="str">
            <v>BT</v>
          </cell>
          <cell r="J1920">
            <v>943391.85</v>
          </cell>
        </row>
        <row r="1921">
          <cell r="A1921" t="str">
            <v>O&amp;M</v>
          </cell>
          <cell r="B1921" t="str">
            <v>Whitaker, Sheila M</v>
          </cell>
          <cell r="C1921">
            <v>21140</v>
          </cell>
          <cell r="D1921" t="str">
            <v>21140</v>
          </cell>
          <cell r="E1921" t="str">
            <v>Call Center Pru</v>
          </cell>
          <cell r="F1921" t="str">
            <v>Customer Care</v>
          </cell>
          <cell r="G1921" t="str">
            <v>CIC Director</v>
          </cell>
          <cell r="H1921" t="str">
            <v>120</v>
          </cell>
          <cell r="I1921" t="str">
            <v>BT</v>
          </cell>
          <cell r="K1921">
            <v>77967.22</v>
          </cell>
        </row>
        <row r="1922">
          <cell r="A1922" t="str">
            <v>O&amp;M</v>
          </cell>
          <cell r="B1922" t="str">
            <v>Whitaker, Sheila M</v>
          </cell>
          <cell r="C1922">
            <v>21140</v>
          </cell>
          <cell r="D1922" t="str">
            <v>21140</v>
          </cell>
          <cell r="E1922" t="str">
            <v>CIC Director</v>
          </cell>
          <cell r="F1922" t="str">
            <v>Customer Care</v>
          </cell>
          <cell r="G1922" t="str">
            <v>CIC Director</v>
          </cell>
          <cell r="H1922" t="str">
            <v>120</v>
          </cell>
          <cell r="I1922" t="str">
            <v>BT</v>
          </cell>
          <cell r="L1922">
            <v>903.04</v>
          </cell>
        </row>
        <row r="1923">
          <cell r="A1923" t="str">
            <v>O&amp;M</v>
          </cell>
          <cell r="B1923" t="str">
            <v>Whitaker, Sheila M</v>
          </cell>
          <cell r="C1923">
            <v>21140</v>
          </cell>
          <cell r="D1923" t="str">
            <v>21140</v>
          </cell>
          <cell r="E1923" t="str">
            <v>Call Center</v>
          </cell>
          <cell r="F1923" t="str">
            <v>Customer Care</v>
          </cell>
          <cell r="G1923" t="str">
            <v>CIC Director</v>
          </cell>
          <cell r="H1923" t="str">
            <v>120</v>
          </cell>
          <cell r="I1923" t="str">
            <v>IT</v>
          </cell>
          <cell r="J1923">
            <v>472448.89</v>
          </cell>
          <cell r="M1923">
            <v>160.97999999999999</v>
          </cell>
        </row>
        <row r="1924">
          <cell r="A1924" t="str">
            <v>O&amp;M</v>
          </cell>
          <cell r="B1924" t="str">
            <v>Whitaker, Sheila M</v>
          </cell>
          <cell r="C1924">
            <v>21140</v>
          </cell>
          <cell r="D1924" t="str">
            <v>21140</v>
          </cell>
          <cell r="E1924" t="str">
            <v>Call Center Pru</v>
          </cell>
          <cell r="F1924" t="str">
            <v>Customer Care</v>
          </cell>
          <cell r="G1924" t="str">
            <v>CIC Director</v>
          </cell>
          <cell r="H1924" t="str">
            <v>120</v>
          </cell>
          <cell r="I1924" t="str">
            <v>IT</v>
          </cell>
          <cell r="K1924">
            <v>744862.51</v>
          </cell>
        </row>
        <row r="1925">
          <cell r="A1925" t="str">
            <v>O&amp;M</v>
          </cell>
          <cell r="B1925" t="str">
            <v>Whitaker, Sheila M</v>
          </cell>
          <cell r="C1925">
            <v>21140</v>
          </cell>
          <cell r="D1925" t="str">
            <v>21140</v>
          </cell>
          <cell r="E1925" t="str">
            <v>CIC Director</v>
          </cell>
          <cell r="F1925" t="str">
            <v>Customer Care</v>
          </cell>
          <cell r="G1925" t="str">
            <v>CIC Director</v>
          </cell>
          <cell r="H1925" t="str">
            <v>120</v>
          </cell>
          <cell r="I1925" t="str">
            <v>IT</v>
          </cell>
          <cell r="L1925">
            <v>52888.05</v>
          </cell>
          <cell r="M1925">
            <v>5959.21</v>
          </cell>
        </row>
        <row r="1926">
          <cell r="A1926" t="str">
            <v>O&amp;M</v>
          </cell>
          <cell r="B1926" t="str">
            <v>Whitaker, Sheila M</v>
          </cell>
          <cell r="C1926">
            <v>21140</v>
          </cell>
          <cell r="D1926" t="str">
            <v>21140</v>
          </cell>
          <cell r="E1926" t="str">
            <v>Call Center</v>
          </cell>
          <cell r="F1926" t="str">
            <v>Customer Care</v>
          </cell>
          <cell r="G1926" t="str">
            <v>CIC Director</v>
          </cell>
          <cell r="H1926" t="str">
            <v>120</v>
          </cell>
          <cell r="I1926" t="str">
            <v>LT</v>
          </cell>
          <cell r="J1926">
            <v>2837803.82</v>
          </cell>
          <cell r="M1926">
            <v>2693.8</v>
          </cell>
        </row>
        <row r="1927">
          <cell r="A1927" t="str">
            <v>O&amp;M</v>
          </cell>
          <cell r="B1927" t="str">
            <v>Whitaker, Sheila M</v>
          </cell>
          <cell r="C1927">
            <v>21140</v>
          </cell>
          <cell r="D1927" t="str">
            <v>21140</v>
          </cell>
          <cell r="E1927" t="str">
            <v>Call Center Pru</v>
          </cell>
          <cell r="F1927" t="str">
            <v>Customer Care</v>
          </cell>
          <cell r="G1927" t="str">
            <v>CIC Director</v>
          </cell>
          <cell r="H1927" t="str">
            <v>120</v>
          </cell>
          <cell r="I1927" t="str">
            <v>LT</v>
          </cell>
          <cell r="K1927">
            <v>240470.38</v>
          </cell>
          <cell r="M1927">
            <v>1658.02</v>
          </cell>
        </row>
        <row r="1928">
          <cell r="A1928" t="str">
            <v>O&amp;M</v>
          </cell>
          <cell r="B1928" t="str">
            <v>Whitaker, Sheila M</v>
          </cell>
          <cell r="C1928">
            <v>21140</v>
          </cell>
          <cell r="D1928" t="str">
            <v>21140</v>
          </cell>
          <cell r="E1928" t="str">
            <v>CIC Director</v>
          </cell>
          <cell r="F1928" t="str">
            <v>Customer Care</v>
          </cell>
          <cell r="G1928" t="str">
            <v>CIC Director</v>
          </cell>
          <cell r="H1928" t="str">
            <v>120</v>
          </cell>
          <cell r="I1928" t="str">
            <v>LT</v>
          </cell>
          <cell r="L1928">
            <v>2628.26</v>
          </cell>
          <cell r="M1928">
            <v>41570.76</v>
          </cell>
        </row>
        <row r="1929">
          <cell r="A1929" t="str">
            <v>O&amp;M</v>
          </cell>
          <cell r="B1929" t="str">
            <v>Whitaker, Sheila M</v>
          </cell>
          <cell r="C1929">
            <v>21140</v>
          </cell>
          <cell r="D1929" t="str">
            <v>21140</v>
          </cell>
          <cell r="E1929" t="str">
            <v>Call Center</v>
          </cell>
          <cell r="F1929" t="str">
            <v>Customer Care</v>
          </cell>
          <cell r="G1929" t="str">
            <v>CIC Director</v>
          </cell>
          <cell r="H1929" t="str">
            <v>120</v>
          </cell>
          <cell r="I1929" t="str">
            <v>MT</v>
          </cell>
          <cell r="J1929">
            <v>634.67999999999995</v>
          </cell>
        </row>
        <row r="1930">
          <cell r="A1930" t="str">
            <v>O&amp;M</v>
          </cell>
          <cell r="B1930" t="str">
            <v>Whitaker, Sheila M</v>
          </cell>
          <cell r="C1930">
            <v>21140</v>
          </cell>
          <cell r="D1930" t="str">
            <v>21140</v>
          </cell>
          <cell r="E1930" t="str">
            <v>Call Center Pru</v>
          </cell>
          <cell r="F1930" t="str">
            <v>Customer Care</v>
          </cell>
          <cell r="G1930" t="str">
            <v>CIC Director</v>
          </cell>
          <cell r="H1930" t="str">
            <v>120</v>
          </cell>
          <cell r="I1930" t="str">
            <v>MT</v>
          </cell>
          <cell r="K1930">
            <v>1885.56</v>
          </cell>
        </row>
        <row r="1931">
          <cell r="A1931" t="str">
            <v>O&amp;M</v>
          </cell>
          <cell r="B1931" t="str">
            <v>Whitaker, Sheila M</v>
          </cell>
          <cell r="C1931">
            <v>21140</v>
          </cell>
          <cell r="D1931" t="str">
            <v>21140</v>
          </cell>
          <cell r="E1931" t="str">
            <v>CIC Director</v>
          </cell>
          <cell r="F1931" t="str">
            <v>Customer Care</v>
          </cell>
          <cell r="G1931" t="str">
            <v>CIC Director</v>
          </cell>
          <cell r="H1931" t="str">
            <v>120</v>
          </cell>
          <cell r="I1931" t="str">
            <v>MT</v>
          </cell>
          <cell r="L1931">
            <v>3980</v>
          </cell>
        </row>
        <row r="1932">
          <cell r="A1932" t="str">
            <v>O&amp;M</v>
          </cell>
          <cell r="B1932" t="str">
            <v>Whitaker, Sheila M</v>
          </cell>
          <cell r="C1932">
            <v>21140</v>
          </cell>
          <cell r="D1932" t="str">
            <v>21140</v>
          </cell>
          <cell r="E1932" t="str">
            <v>Call Center</v>
          </cell>
          <cell r="F1932" t="str">
            <v>Customer Care</v>
          </cell>
          <cell r="G1932" t="str">
            <v>CIC Director</v>
          </cell>
          <cell r="H1932" t="str">
            <v>120</v>
          </cell>
          <cell r="I1932" t="str">
            <v>OT</v>
          </cell>
          <cell r="J1932">
            <v>12972770.9</v>
          </cell>
        </row>
        <row r="1933">
          <cell r="A1933" t="str">
            <v>O&amp;M</v>
          </cell>
          <cell r="B1933" t="str">
            <v>Whitaker, Sheila M</v>
          </cell>
          <cell r="C1933">
            <v>21140</v>
          </cell>
          <cell r="D1933" t="str">
            <v>21140</v>
          </cell>
          <cell r="E1933" t="str">
            <v>Call Center Pru</v>
          </cell>
          <cell r="F1933" t="str">
            <v>Customer Care</v>
          </cell>
          <cell r="G1933" t="str">
            <v>CIC Director</v>
          </cell>
          <cell r="H1933" t="str">
            <v>120</v>
          </cell>
          <cell r="I1933" t="str">
            <v>OT</v>
          </cell>
          <cell r="K1933">
            <v>2187700.5699999998</v>
          </cell>
        </row>
        <row r="1934">
          <cell r="A1934" t="str">
            <v>O&amp;M</v>
          </cell>
          <cell r="B1934" t="str">
            <v>Whitaker, Sheila M</v>
          </cell>
          <cell r="C1934">
            <v>21140</v>
          </cell>
          <cell r="D1934" t="str">
            <v>21140</v>
          </cell>
          <cell r="E1934" t="str">
            <v>CIC Director</v>
          </cell>
          <cell r="F1934" t="str">
            <v>Customer Care</v>
          </cell>
          <cell r="G1934" t="str">
            <v>CIC Director</v>
          </cell>
          <cell r="H1934" t="str">
            <v>120</v>
          </cell>
          <cell r="I1934" t="str">
            <v>OT</v>
          </cell>
          <cell r="L1934">
            <v>945410.86</v>
          </cell>
        </row>
        <row r="1935">
          <cell r="A1935" t="str">
            <v>O&amp;M</v>
          </cell>
          <cell r="B1935" t="str">
            <v>Whitaker, Sheila M</v>
          </cell>
          <cell r="C1935">
            <v>21140</v>
          </cell>
          <cell r="D1935" t="str">
            <v>21140</v>
          </cell>
          <cell r="E1935" t="str">
            <v>Call Center</v>
          </cell>
          <cell r="F1935" t="str">
            <v>Customer Care</v>
          </cell>
          <cell r="G1935" t="str">
            <v>CIC Director</v>
          </cell>
          <cell r="H1935" t="str">
            <v>120</v>
          </cell>
          <cell r="I1935" t="str">
            <v>TT</v>
          </cell>
          <cell r="J1935">
            <v>239711.35</v>
          </cell>
        </row>
        <row r="1936">
          <cell r="A1936" t="str">
            <v>O&amp;M</v>
          </cell>
          <cell r="B1936" t="str">
            <v>Whitaker, Sheila M</v>
          </cell>
          <cell r="C1936">
            <v>21140</v>
          </cell>
          <cell r="D1936" t="str">
            <v>21140</v>
          </cell>
          <cell r="E1936" t="str">
            <v>Call Center Pru</v>
          </cell>
          <cell r="F1936" t="str">
            <v>Customer Care</v>
          </cell>
          <cell r="G1936" t="str">
            <v>CIC Director</v>
          </cell>
          <cell r="H1936" t="str">
            <v>120</v>
          </cell>
          <cell r="I1936" t="str">
            <v>TT</v>
          </cell>
          <cell r="K1936">
            <v>11507.42</v>
          </cell>
          <cell r="M1936">
            <v>244.09</v>
          </cell>
        </row>
        <row r="1937">
          <cell r="A1937" t="str">
            <v>O&amp;M</v>
          </cell>
          <cell r="B1937" t="str">
            <v>Whitaker, Sheila M</v>
          </cell>
          <cell r="C1937">
            <v>21140</v>
          </cell>
          <cell r="D1937" t="str">
            <v>21140</v>
          </cell>
          <cell r="E1937" t="str">
            <v>CIC Director</v>
          </cell>
          <cell r="F1937" t="str">
            <v>Customer Care</v>
          </cell>
          <cell r="G1937" t="str">
            <v>CIC Director</v>
          </cell>
          <cell r="H1937" t="str">
            <v>120</v>
          </cell>
          <cell r="I1937" t="str">
            <v>TT</v>
          </cell>
          <cell r="L1937">
            <v>2486.61</v>
          </cell>
          <cell r="M1937">
            <v>191532.04</v>
          </cell>
        </row>
        <row r="1938">
          <cell r="A1938" t="str">
            <v>O&amp;M</v>
          </cell>
          <cell r="B1938" t="str">
            <v>Simas, Antonio A</v>
          </cell>
          <cell r="C1938">
            <v>21145</v>
          </cell>
          <cell r="D1938" t="str">
            <v>21145</v>
          </cell>
          <cell r="E1938" t="str">
            <v>Call Center Legal Collections</v>
          </cell>
          <cell r="F1938" t="str">
            <v>Customer Care</v>
          </cell>
          <cell r="G1938" t="str">
            <v>CIC Legal Collections</v>
          </cell>
          <cell r="H1938" t="str">
            <v>120</v>
          </cell>
          <cell r="I1938" t="str">
            <v>BT</v>
          </cell>
          <cell r="J1938">
            <v>72982.58</v>
          </cell>
          <cell r="K1938">
            <v>22506.91</v>
          </cell>
        </row>
        <row r="1939">
          <cell r="A1939" t="str">
            <v>O&amp;M</v>
          </cell>
          <cell r="B1939" t="str">
            <v>Simas, Antonio A</v>
          </cell>
          <cell r="C1939">
            <v>21145</v>
          </cell>
          <cell r="D1939" t="str">
            <v>21145</v>
          </cell>
          <cell r="E1939" t="str">
            <v>Call Center Legal Collections</v>
          </cell>
          <cell r="F1939" t="str">
            <v>Customer Care</v>
          </cell>
          <cell r="G1939" t="str">
            <v>CIC Legal Collections</v>
          </cell>
          <cell r="H1939" t="str">
            <v>120</v>
          </cell>
          <cell r="I1939" t="str">
            <v>IT</v>
          </cell>
          <cell r="J1939">
            <v>261326.73</v>
          </cell>
          <cell r="K1939">
            <v>35062.25</v>
          </cell>
        </row>
        <row r="1940">
          <cell r="A1940" t="str">
            <v>O&amp;M</v>
          </cell>
          <cell r="B1940" t="str">
            <v>Simas, Antonio A</v>
          </cell>
          <cell r="C1940">
            <v>21145</v>
          </cell>
          <cell r="D1940" t="str">
            <v>21145</v>
          </cell>
          <cell r="E1940" t="str">
            <v>CIC Legal Collections</v>
          </cell>
          <cell r="F1940" t="str">
            <v>Customer Care</v>
          </cell>
          <cell r="G1940" t="str">
            <v>CIC Legal Collections</v>
          </cell>
          <cell r="H1940" t="str">
            <v>120</v>
          </cell>
          <cell r="I1940" t="str">
            <v>IT</v>
          </cell>
          <cell r="L1940">
            <v>87457.99</v>
          </cell>
        </row>
        <row r="1941">
          <cell r="A1941" t="str">
            <v>O&amp;M</v>
          </cell>
          <cell r="B1941" t="str">
            <v>Simas, Antonio A</v>
          </cell>
          <cell r="C1941">
            <v>21145</v>
          </cell>
          <cell r="D1941" t="str">
            <v>21145</v>
          </cell>
          <cell r="E1941" t="str">
            <v>Call Center Legal Collections</v>
          </cell>
          <cell r="F1941" t="str">
            <v>Customer Care</v>
          </cell>
          <cell r="G1941" t="str">
            <v>CIC Legal Collections</v>
          </cell>
          <cell r="H1941" t="str">
            <v>120</v>
          </cell>
          <cell r="I1941" t="str">
            <v>LT</v>
          </cell>
          <cell r="J1941">
            <v>207972.39</v>
          </cell>
          <cell r="K1941">
            <v>68933.53</v>
          </cell>
          <cell r="M1941">
            <v>8726.4</v>
          </cell>
        </row>
        <row r="1942">
          <cell r="A1942" t="str">
            <v>O&amp;M</v>
          </cell>
          <cell r="B1942" t="str">
            <v>Simas, Antonio A</v>
          </cell>
          <cell r="C1942">
            <v>21145</v>
          </cell>
          <cell r="D1942" t="str">
            <v>21145</v>
          </cell>
          <cell r="E1942" t="str">
            <v>CIC Legal Collections</v>
          </cell>
          <cell r="F1942" t="str">
            <v>Customer Care</v>
          </cell>
          <cell r="G1942" t="str">
            <v>CIC Legal Collections</v>
          </cell>
          <cell r="H1942" t="str">
            <v>120</v>
          </cell>
          <cell r="I1942" t="str">
            <v>LT</v>
          </cell>
          <cell r="L1942">
            <v>-325.13</v>
          </cell>
          <cell r="M1942">
            <v>10492.12</v>
          </cell>
        </row>
        <row r="1943">
          <cell r="A1943" t="str">
            <v>O&amp;M</v>
          </cell>
          <cell r="B1943" t="str">
            <v>Simas, Antonio A</v>
          </cell>
          <cell r="C1943">
            <v>21145</v>
          </cell>
          <cell r="D1943" t="str">
            <v>21145</v>
          </cell>
          <cell r="E1943" t="str">
            <v>Call Center Legal Collections</v>
          </cell>
          <cell r="F1943" t="str">
            <v>Customer Care</v>
          </cell>
          <cell r="G1943" t="str">
            <v>CIC Legal Collections</v>
          </cell>
          <cell r="H1943" t="str">
            <v>120</v>
          </cell>
          <cell r="I1943" t="str">
            <v>OT</v>
          </cell>
          <cell r="J1943">
            <v>32429.17</v>
          </cell>
          <cell r="K1943">
            <v>1515</v>
          </cell>
        </row>
        <row r="1944">
          <cell r="A1944" t="str">
            <v>O&amp;M</v>
          </cell>
          <cell r="B1944" t="str">
            <v>Simas, Antonio A</v>
          </cell>
          <cell r="C1944">
            <v>21145</v>
          </cell>
          <cell r="D1944" t="str">
            <v>21145</v>
          </cell>
          <cell r="E1944" t="str">
            <v>CIC Legal Collections</v>
          </cell>
          <cell r="F1944" t="str">
            <v>Customer Care</v>
          </cell>
          <cell r="G1944" t="str">
            <v>CIC Legal Collections</v>
          </cell>
          <cell r="H1944" t="str">
            <v>120</v>
          </cell>
          <cell r="I1944" t="str">
            <v>OT</v>
          </cell>
          <cell r="L1944">
            <v>-650.70000000000005</v>
          </cell>
          <cell r="M1944">
            <v>83336.69</v>
          </cell>
        </row>
        <row r="1945">
          <cell r="A1945" t="str">
            <v>O&amp;M</v>
          </cell>
          <cell r="B1945" t="str">
            <v>Simas, Antonio A</v>
          </cell>
          <cell r="C1945">
            <v>21145</v>
          </cell>
          <cell r="D1945" t="str">
            <v>21145</v>
          </cell>
          <cell r="E1945" t="str">
            <v>Call Center Legal Collections</v>
          </cell>
          <cell r="F1945" t="str">
            <v>Customer Care</v>
          </cell>
          <cell r="G1945" t="str">
            <v>CIC Legal Collections</v>
          </cell>
          <cell r="H1945" t="str">
            <v>120</v>
          </cell>
          <cell r="I1945" t="str">
            <v>TT</v>
          </cell>
          <cell r="J1945">
            <v>2095.42</v>
          </cell>
          <cell r="K1945">
            <v>24720.06</v>
          </cell>
          <cell r="M1945">
            <v>355.14</v>
          </cell>
        </row>
        <row r="1946">
          <cell r="A1946" t="str">
            <v>O&amp;M</v>
          </cell>
          <cell r="B1946" t="str">
            <v>Simas, Antonio A</v>
          </cell>
          <cell r="C1946">
            <v>21145</v>
          </cell>
          <cell r="D1946" t="str">
            <v>21145</v>
          </cell>
          <cell r="E1946" t="str">
            <v>CIC Legal Collections</v>
          </cell>
          <cell r="F1946" t="str">
            <v>Customer Care</v>
          </cell>
          <cell r="G1946" t="str">
            <v>CIC Legal Collections</v>
          </cell>
          <cell r="H1946" t="str">
            <v>120</v>
          </cell>
          <cell r="I1946" t="str">
            <v>TT</v>
          </cell>
          <cell r="L1946">
            <v>1026.3599999999999</v>
          </cell>
          <cell r="M1946">
            <v>15158</v>
          </cell>
        </row>
        <row r="1947">
          <cell r="A1947" t="str">
            <v>O&amp;M</v>
          </cell>
          <cell r="B1947" t="str">
            <v>Whitaker, Sheila M</v>
          </cell>
          <cell r="C1947">
            <v>21147</v>
          </cell>
          <cell r="D1947" t="str">
            <v>21147</v>
          </cell>
          <cell r="E1947" t="str">
            <v>CIC Ops Support</v>
          </cell>
          <cell r="F1947" t="str">
            <v>Customer Care</v>
          </cell>
          <cell r="G1947" t="str">
            <v>CIC Ops Support</v>
          </cell>
          <cell r="H1947" t="str">
            <v>120</v>
          </cell>
          <cell r="I1947" t="str">
            <v>OT</v>
          </cell>
          <cell r="L1947">
            <v>2631.18</v>
          </cell>
        </row>
        <row r="1948">
          <cell r="A1948" t="str">
            <v>O&amp;M</v>
          </cell>
          <cell r="B1948" t="str">
            <v>Segreve,Mary Louise</v>
          </cell>
          <cell r="C1948">
            <v>21150</v>
          </cell>
          <cell r="D1948" t="str">
            <v>21150</v>
          </cell>
          <cell r="E1948" t="str">
            <v>Billing</v>
          </cell>
          <cell r="F1948" t="str">
            <v>Customer Care</v>
          </cell>
          <cell r="G1948" t="str">
            <v>Billing</v>
          </cell>
          <cell r="H1948" t="str">
            <v>120</v>
          </cell>
          <cell r="I1948" t="str">
            <v>BT</v>
          </cell>
          <cell r="J1948">
            <v>1017732.11</v>
          </cell>
          <cell r="K1948">
            <v>254406.32</v>
          </cell>
          <cell r="L1948">
            <v>9552.93</v>
          </cell>
        </row>
        <row r="1949">
          <cell r="A1949" t="str">
            <v>O&amp;M</v>
          </cell>
          <cell r="B1949" t="str">
            <v>Segreve,Mary Louise</v>
          </cell>
          <cell r="C1949">
            <v>21150</v>
          </cell>
          <cell r="D1949" t="str">
            <v>21150</v>
          </cell>
          <cell r="E1949" t="str">
            <v>Billing</v>
          </cell>
          <cell r="F1949" t="str">
            <v>Customer Care</v>
          </cell>
          <cell r="G1949" t="str">
            <v>Billing</v>
          </cell>
          <cell r="H1949" t="str">
            <v>120</v>
          </cell>
          <cell r="I1949" t="str">
            <v>IT</v>
          </cell>
          <cell r="J1949">
            <v>2916162.56</v>
          </cell>
          <cell r="K1949">
            <v>3800988.18</v>
          </cell>
          <cell r="L1949">
            <v>2640410.14</v>
          </cell>
          <cell r="M1949">
            <v>3363.03</v>
          </cell>
        </row>
        <row r="1950">
          <cell r="A1950" t="str">
            <v>O&amp;M</v>
          </cell>
          <cell r="B1950" t="str">
            <v>Segreve,Mary Louise</v>
          </cell>
          <cell r="C1950">
            <v>21150</v>
          </cell>
          <cell r="D1950" t="str">
            <v>21150</v>
          </cell>
          <cell r="E1950" t="str">
            <v>Billing</v>
          </cell>
          <cell r="F1950" t="str">
            <v>Customer Care</v>
          </cell>
          <cell r="G1950" t="str">
            <v>Billing</v>
          </cell>
          <cell r="H1950" t="str">
            <v>120</v>
          </cell>
          <cell r="I1950" t="str">
            <v>LT</v>
          </cell>
          <cell r="J1950">
            <v>2917105.3</v>
          </cell>
          <cell r="K1950">
            <v>708448.72</v>
          </cell>
          <cell r="L1950">
            <v>22055.94</v>
          </cell>
          <cell r="M1950">
            <v>1248.79</v>
          </cell>
        </row>
        <row r="1951">
          <cell r="A1951" t="str">
            <v>O&amp;M</v>
          </cell>
          <cell r="B1951" t="str">
            <v>Segreve,Mary Louise</v>
          </cell>
          <cell r="C1951">
            <v>21150</v>
          </cell>
          <cell r="D1951" t="str">
            <v>21150</v>
          </cell>
          <cell r="E1951" t="str">
            <v>Billing</v>
          </cell>
          <cell r="F1951" t="str">
            <v>Customer Care</v>
          </cell>
          <cell r="G1951" t="str">
            <v>Billing</v>
          </cell>
          <cell r="H1951" t="str">
            <v>120</v>
          </cell>
          <cell r="I1951" t="str">
            <v>MT</v>
          </cell>
          <cell r="J1951">
            <v>2568.11</v>
          </cell>
          <cell r="K1951">
            <v>3911.51</v>
          </cell>
          <cell r="L1951">
            <v>53.48</v>
          </cell>
        </row>
        <row r="1952">
          <cell r="A1952" t="str">
            <v>O&amp;M</v>
          </cell>
          <cell r="B1952" t="str">
            <v>Segreve,Mary Louise</v>
          </cell>
          <cell r="C1952">
            <v>21150</v>
          </cell>
          <cell r="D1952" t="str">
            <v>21150</v>
          </cell>
          <cell r="E1952" t="str">
            <v>Billing</v>
          </cell>
          <cell r="F1952" t="str">
            <v>Customer Care</v>
          </cell>
          <cell r="G1952" t="str">
            <v>Billing</v>
          </cell>
          <cell r="H1952" t="str">
            <v>120</v>
          </cell>
          <cell r="I1952" t="str">
            <v>OT</v>
          </cell>
          <cell r="J1952">
            <v>502671.28</v>
          </cell>
          <cell r="K1952">
            <v>86005.87</v>
          </cell>
          <cell r="L1952">
            <v>117972.69</v>
          </cell>
          <cell r="M1952">
            <v>3500.4</v>
          </cell>
        </row>
        <row r="1953">
          <cell r="A1953" t="str">
            <v>O&amp;M</v>
          </cell>
          <cell r="B1953" t="str">
            <v>Segreve,Mary Louise</v>
          </cell>
          <cell r="C1953">
            <v>21150</v>
          </cell>
          <cell r="D1953" t="str">
            <v>21150</v>
          </cell>
          <cell r="E1953" t="str">
            <v>Billing</v>
          </cell>
          <cell r="F1953" t="str">
            <v>Customer Care</v>
          </cell>
          <cell r="G1953" t="str">
            <v>Billing</v>
          </cell>
          <cell r="H1953" t="str">
            <v>120</v>
          </cell>
          <cell r="I1953" t="str">
            <v>TT</v>
          </cell>
          <cell r="J1953">
            <v>228160.33</v>
          </cell>
          <cell r="K1953">
            <v>55411.81</v>
          </cell>
          <cell r="L1953">
            <v>26545.21</v>
          </cell>
          <cell r="M1953">
            <v>4202.03</v>
          </cell>
        </row>
        <row r="1954">
          <cell r="A1954" t="str">
            <v>O&amp;M</v>
          </cell>
          <cell r="B1954" t="str">
            <v>Whitaker, Sheila M</v>
          </cell>
          <cell r="C1954">
            <v>21155</v>
          </cell>
          <cell r="D1954" t="str">
            <v>21155</v>
          </cell>
          <cell r="E1954" t="str">
            <v>Call Center-Boston</v>
          </cell>
          <cell r="F1954" t="str">
            <v>Customer Care</v>
          </cell>
          <cell r="G1954" t="str">
            <v>CIC Electric &amp; Gas</v>
          </cell>
          <cell r="H1954" t="str">
            <v>120</v>
          </cell>
          <cell r="I1954" t="str">
            <v>BT</v>
          </cell>
          <cell r="K1954">
            <v>556586.14</v>
          </cell>
        </row>
        <row r="1955">
          <cell r="A1955" t="str">
            <v>O&amp;M</v>
          </cell>
          <cell r="B1955" t="str">
            <v>Whitaker, Sheila M</v>
          </cell>
          <cell r="C1955">
            <v>21155</v>
          </cell>
          <cell r="D1955" t="str">
            <v>21155</v>
          </cell>
          <cell r="E1955" t="str">
            <v>CIC Electric &amp; Gas</v>
          </cell>
          <cell r="F1955" t="str">
            <v>Customer Care</v>
          </cell>
          <cell r="G1955" t="str">
            <v>CIC Electric &amp; Gas</v>
          </cell>
          <cell r="H1955" t="str">
            <v>120</v>
          </cell>
          <cell r="I1955" t="str">
            <v>BT</v>
          </cell>
          <cell r="L1955">
            <v>204395.92</v>
          </cell>
        </row>
        <row r="1956">
          <cell r="A1956" t="str">
            <v>O&amp;M</v>
          </cell>
          <cell r="B1956" t="str">
            <v>Whitaker, Sheila M</v>
          </cell>
          <cell r="C1956">
            <v>21155</v>
          </cell>
          <cell r="D1956" t="str">
            <v>21155</v>
          </cell>
          <cell r="E1956" t="str">
            <v>Call Center-Boston</v>
          </cell>
          <cell r="F1956" t="str">
            <v>Customer Care</v>
          </cell>
          <cell r="G1956" t="str">
            <v>CIC Electric &amp; Gas</v>
          </cell>
          <cell r="H1956" t="str">
            <v>120</v>
          </cell>
          <cell r="I1956" t="str">
            <v>IT</v>
          </cell>
          <cell r="J1956">
            <v>20385.02</v>
          </cell>
          <cell r="K1956">
            <v>840692.08</v>
          </cell>
        </row>
        <row r="1957">
          <cell r="A1957" t="str">
            <v>O&amp;M</v>
          </cell>
          <cell r="B1957" t="str">
            <v>Whitaker, Sheila M</v>
          </cell>
          <cell r="C1957">
            <v>21155</v>
          </cell>
          <cell r="D1957" t="str">
            <v>21155</v>
          </cell>
          <cell r="E1957" t="str">
            <v>CIC Electric &amp; Gas</v>
          </cell>
          <cell r="F1957" t="str">
            <v>Customer Care</v>
          </cell>
          <cell r="G1957" t="str">
            <v>CIC Electric &amp; Gas</v>
          </cell>
          <cell r="H1957" t="str">
            <v>120</v>
          </cell>
          <cell r="I1957" t="str">
            <v>IT</v>
          </cell>
          <cell r="L1957">
            <v>1295631.32</v>
          </cell>
        </row>
        <row r="1958">
          <cell r="A1958" t="str">
            <v>O&amp;M</v>
          </cell>
          <cell r="B1958" t="str">
            <v>Whitaker, Sheila M</v>
          </cell>
          <cell r="C1958">
            <v>21155</v>
          </cell>
          <cell r="D1958" t="str">
            <v>21155</v>
          </cell>
          <cell r="E1958" t="str">
            <v>Call Center-Boston</v>
          </cell>
          <cell r="F1958" t="str">
            <v>Customer Care</v>
          </cell>
          <cell r="G1958" t="str">
            <v>CIC Electric &amp; Gas</v>
          </cell>
          <cell r="H1958" t="str">
            <v>120</v>
          </cell>
          <cell r="I1958" t="str">
            <v>LT</v>
          </cell>
          <cell r="K1958">
            <v>1714001.9</v>
          </cell>
        </row>
        <row r="1959">
          <cell r="A1959" t="str">
            <v>O&amp;M</v>
          </cell>
          <cell r="B1959" t="str">
            <v>Whitaker, Sheila M</v>
          </cell>
          <cell r="C1959">
            <v>21155</v>
          </cell>
          <cell r="D1959" t="str">
            <v>21155</v>
          </cell>
          <cell r="E1959" t="str">
            <v>CIC Electric &amp; Gas</v>
          </cell>
          <cell r="F1959" t="str">
            <v>Customer Care</v>
          </cell>
          <cell r="G1959" t="str">
            <v>CIC Electric &amp; Gas</v>
          </cell>
          <cell r="H1959" t="str">
            <v>120</v>
          </cell>
          <cell r="I1959" t="str">
            <v>LT</v>
          </cell>
          <cell r="L1959">
            <v>606499.55000000005</v>
          </cell>
        </row>
        <row r="1960">
          <cell r="A1960" t="str">
            <v>O&amp;M</v>
          </cell>
          <cell r="B1960" t="str">
            <v>Whitaker, Sheila M</v>
          </cell>
          <cell r="C1960">
            <v>21155</v>
          </cell>
          <cell r="D1960" t="str">
            <v>21155</v>
          </cell>
          <cell r="E1960" t="str">
            <v>Call Center-Boston</v>
          </cell>
          <cell r="F1960" t="str">
            <v>Customer Care</v>
          </cell>
          <cell r="G1960" t="str">
            <v>CIC Electric &amp; Gas</v>
          </cell>
          <cell r="H1960" t="str">
            <v>120</v>
          </cell>
          <cell r="I1960" t="str">
            <v>OT</v>
          </cell>
          <cell r="K1960">
            <v>11830704.73</v>
          </cell>
          <cell r="M1960">
            <v>108939.69</v>
          </cell>
        </row>
        <row r="1961">
          <cell r="A1961" t="str">
            <v>O&amp;M</v>
          </cell>
          <cell r="B1961" t="str">
            <v>Whitaker, Sheila M</v>
          </cell>
          <cell r="C1961">
            <v>21155</v>
          </cell>
          <cell r="D1961" t="str">
            <v>21155</v>
          </cell>
          <cell r="E1961" t="str">
            <v>CIC Electric &amp; Gas</v>
          </cell>
          <cell r="F1961" t="str">
            <v>Customer Care</v>
          </cell>
          <cell r="G1961" t="str">
            <v>CIC Electric &amp; Gas</v>
          </cell>
          <cell r="H1961" t="str">
            <v>120</v>
          </cell>
          <cell r="I1961" t="str">
            <v>OT</v>
          </cell>
          <cell r="L1961">
            <v>238230.65</v>
          </cell>
        </row>
        <row r="1962">
          <cell r="A1962" t="str">
            <v>O&amp;M</v>
          </cell>
          <cell r="B1962" t="str">
            <v>Whitaker, Sheila M</v>
          </cell>
          <cell r="C1962">
            <v>21155</v>
          </cell>
          <cell r="D1962" t="str">
            <v>21155</v>
          </cell>
          <cell r="E1962" t="str">
            <v>Call Center-Boston</v>
          </cell>
          <cell r="F1962" t="str">
            <v>Customer Care</v>
          </cell>
          <cell r="G1962" t="str">
            <v>CIC Electric &amp; Gas</v>
          </cell>
          <cell r="H1962" t="str">
            <v>120</v>
          </cell>
          <cell r="I1962" t="str">
            <v>TT</v>
          </cell>
          <cell r="K1962">
            <v>170163.89</v>
          </cell>
          <cell r="M1962">
            <v>5295</v>
          </cell>
        </row>
        <row r="1963">
          <cell r="A1963" t="str">
            <v>O&amp;M</v>
          </cell>
          <cell r="B1963" t="str">
            <v>Whitaker, Sheila M</v>
          </cell>
          <cell r="C1963">
            <v>21155</v>
          </cell>
          <cell r="D1963" t="str">
            <v>21155</v>
          </cell>
          <cell r="E1963" t="str">
            <v>CIC Electric &amp; Gas</v>
          </cell>
          <cell r="F1963" t="str">
            <v>Customer Care</v>
          </cell>
          <cell r="G1963" t="str">
            <v>CIC Electric &amp; Gas</v>
          </cell>
          <cell r="H1963" t="str">
            <v>120</v>
          </cell>
          <cell r="I1963" t="str">
            <v>TT</v>
          </cell>
          <cell r="L1963">
            <v>60913.91</v>
          </cell>
        </row>
        <row r="1964">
          <cell r="A1964" t="str">
            <v>O&amp;M</v>
          </cell>
          <cell r="C1964">
            <v>21165</v>
          </cell>
          <cell r="D1964" t="str">
            <v>21165</v>
          </cell>
          <cell r="E1964" t="str">
            <v>Call Center- Wareham</v>
          </cell>
          <cell r="H1964" t="str">
            <v>120</v>
          </cell>
          <cell r="I1964" t="str">
            <v>BT</v>
          </cell>
          <cell r="L1964">
            <v>-58788.35</v>
          </cell>
        </row>
        <row r="1965">
          <cell r="A1965" t="str">
            <v>O&amp;M</v>
          </cell>
          <cell r="C1965">
            <v>21165</v>
          </cell>
          <cell r="D1965" t="str">
            <v>21165</v>
          </cell>
          <cell r="E1965" t="str">
            <v>Call Center- Wareham</v>
          </cell>
          <cell r="H1965" t="str">
            <v>120</v>
          </cell>
          <cell r="I1965" t="str">
            <v>IT</v>
          </cell>
          <cell r="K1965">
            <v>5763.7</v>
          </cell>
          <cell r="L1965">
            <v>-35140.06</v>
          </cell>
        </row>
        <row r="1966">
          <cell r="A1966" t="str">
            <v>O&amp;M</v>
          </cell>
          <cell r="C1966">
            <v>21165</v>
          </cell>
          <cell r="D1966" t="str">
            <v>21165</v>
          </cell>
          <cell r="E1966" t="str">
            <v>Call Center- Wareham</v>
          </cell>
          <cell r="H1966" t="str">
            <v>120</v>
          </cell>
          <cell r="I1966" t="str">
            <v>LT</v>
          </cell>
          <cell r="L1966">
            <v>-187550.81</v>
          </cell>
        </row>
        <row r="1967">
          <cell r="A1967" t="str">
            <v>O&amp;M</v>
          </cell>
          <cell r="C1967">
            <v>21165</v>
          </cell>
          <cell r="D1967" t="str">
            <v>21165</v>
          </cell>
          <cell r="E1967" t="str">
            <v>Call Center- Wareham</v>
          </cell>
          <cell r="H1967" t="str">
            <v>120</v>
          </cell>
          <cell r="I1967" t="str">
            <v>OT</v>
          </cell>
          <cell r="K1967">
            <v>500</v>
          </cell>
        </row>
        <row r="1968">
          <cell r="A1968" t="str">
            <v>O&amp;M</v>
          </cell>
          <cell r="B1968" t="str">
            <v>Carloni, Elizabeth M</v>
          </cell>
          <cell r="C1968">
            <v>21180</v>
          </cell>
          <cell r="D1968" t="str">
            <v>21180</v>
          </cell>
          <cell r="E1968" t="str">
            <v>Business Planning</v>
          </cell>
          <cell r="F1968" t="str">
            <v>Customer Care</v>
          </cell>
          <cell r="G1968" t="str">
            <v>Business Planning</v>
          </cell>
          <cell r="H1968" t="str">
            <v>120</v>
          </cell>
          <cell r="I1968" t="str">
            <v>BT</v>
          </cell>
          <cell r="J1968">
            <v>183357.57</v>
          </cell>
          <cell r="K1968">
            <v>57397.7</v>
          </cell>
        </row>
        <row r="1969">
          <cell r="A1969" t="str">
            <v>O&amp;M</v>
          </cell>
          <cell r="B1969" t="str">
            <v>Carloni, Elizabeth M</v>
          </cell>
          <cell r="C1969">
            <v>21180</v>
          </cell>
          <cell r="D1969" t="str">
            <v>21180</v>
          </cell>
          <cell r="E1969" t="str">
            <v>Business Planning</v>
          </cell>
          <cell r="F1969" t="str">
            <v>Customer Care</v>
          </cell>
          <cell r="G1969" t="str">
            <v>Business Planning</v>
          </cell>
          <cell r="H1969" t="str">
            <v>120</v>
          </cell>
          <cell r="I1969" t="str">
            <v>IT</v>
          </cell>
          <cell r="J1969">
            <v>594033.93999999994</v>
          </cell>
          <cell r="K1969">
            <v>148032.95000000001</v>
          </cell>
          <cell r="L1969">
            <v>1706.32</v>
          </cell>
        </row>
        <row r="1970">
          <cell r="A1970" t="str">
            <v>O&amp;M</v>
          </cell>
          <cell r="B1970" t="str">
            <v>Carloni, Elizabeth M</v>
          </cell>
          <cell r="C1970">
            <v>21180</v>
          </cell>
          <cell r="D1970" t="str">
            <v>21180</v>
          </cell>
          <cell r="E1970" t="str">
            <v>Business Planning</v>
          </cell>
          <cell r="F1970" t="str">
            <v>Customer Care</v>
          </cell>
          <cell r="G1970" t="str">
            <v>Business Planning</v>
          </cell>
          <cell r="H1970" t="str">
            <v>120</v>
          </cell>
          <cell r="I1970" t="str">
            <v>LT</v>
          </cell>
          <cell r="J1970">
            <v>570123.44999999995</v>
          </cell>
          <cell r="K1970">
            <v>176047.21</v>
          </cell>
        </row>
        <row r="1971">
          <cell r="A1971" t="str">
            <v>O&amp;M</v>
          </cell>
          <cell r="B1971" t="str">
            <v>Carloni, Elizabeth M</v>
          </cell>
          <cell r="C1971">
            <v>21180</v>
          </cell>
          <cell r="D1971" t="str">
            <v>21180</v>
          </cell>
          <cell r="E1971" t="str">
            <v>Business Planning</v>
          </cell>
          <cell r="F1971" t="str">
            <v>Customer Care</v>
          </cell>
          <cell r="G1971" t="str">
            <v>Business Planning</v>
          </cell>
          <cell r="H1971" t="str">
            <v>120</v>
          </cell>
          <cell r="I1971" t="str">
            <v>MT</v>
          </cell>
          <cell r="J1971">
            <v>48.26</v>
          </cell>
          <cell r="K1971">
            <v>135</v>
          </cell>
        </row>
        <row r="1972">
          <cell r="A1972" t="str">
            <v>O&amp;M</v>
          </cell>
          <cell r="B1972" t="str">
            <v>Carloni, Elizabeth M</v>
          </cell>
          <cell r="C1972">
            <v>21180</v>
          </cell>
          <cell r="D1972" t="str">
            <v>21180</v>
          </cell>
          <cell r="E1972" t="str">
            <v>Business Planning</v>
          </cell>
          <cell r="F1972" t="str">
            <v>Customer Care</v>
          </cell>
          <cell r="G1972" t="str">
            <v>Business Planning</v>
          </cell>
          <cell r="H1972" t="str">
            <v>120</v>
          </cell>
          <cell r="I1972" t="str">
            <v>OT</v>
          </cell>
          <cell r="J1972">
            <v>-19518.63</v>
          </cell>
          <cell r="K1972">
            <v>26654.66</v>
          </cell>
          <cell r="L1972">
            <v>13370.44</v>
          </cell>
          <cell r="M1972">
            <v>5192</v>
          </cell>
        </row>
        <row r="1973">
          <cell r="A1973" t="str">
            <v>O&amp;M</v>
          </cell>
          <cell r="B1973" t="str">
            <v>Carloni, Elizabeth M</v>
          </cell>
          <cell r="C1973">
            <v>21180</v>
          </cell>
          <cell r="D1973" t="str">
            <v>21180</v>
          </cell>
          <cell r="E1973" t="str">
            <v>Business Planning</v>
          </cell>
          <cell r="F1973" t="str">
            <v>Customer Care</v>
          </cell>
          <cell r="G1973" t="str">
            <v>Business Planning</v>
          </cell>
          <cell r="H1973" t="str">
            <v>120</v>
          </cell>
          <cell r="I1973" t="str">
            <v>TT</v>
          </cell>
          <cell r="J1973">
            <v>304.01</v>
          </cell>
          <cell r="K1973">
            <v>1127.17</v>
          </cell>
          <cell r="L1973">
            <v>2635.89</v>
          </cell>
        </row>
        <row r="1974">
          <cell r="A1974" t="str">
            <v>O&amp;M</v>
          </cell>
          <cell r="C1974">
            <v>21185</v>
          </cell>
          <cell r="D1974" t="str">
            <v>21185</v>
          </cell>
          <cell r="E1974" t="str">
            <v>Account Management</v>
          </cell>
          <cell r="H1974" t="str">
            <v>120</v>
          </cell>
          <cell r="I1974" t="str">
            <v>BT</v>
          </cell>
          <cell r="J1974">
            <v>49704.54</v>
          </cell>
          <cell r="K1974">
            <v>18109.830000000002</v>
          </cell>
          <cell r="M1974">
            <v>-989.91</v>
          </cell>
        </row>
        <row r="1975">
          <cell r="A1975" t="str">
            <v>O&amp;M</v>
          </cell>
          <cell r="C1975">
            <v>21185</v>
          </cell>
          <cell r="D1975" t="str">
            <v>21185</v>
          </cell>
          <cell r="E1975" t="str">
            <v>Account Management</v>
          </cell>
          <cell r="H1975" t="str">
            <v>120</v>
          </cell>
          <cell r="I1975" t="str">
            <v>IT</v>
          </cell>
          <cell r="J1975">
            <v>63521.65</v>
          </cell>
          <cell r="K1975">
            <v>35148.46</v>
          </cell>
          <cell r="L1975">
            <v>42.18</v>
          </cell>
        </row>
        <row r="1976">
          <cell r="A1976" t="str">
            <v>O&amp;M</v>
          </cell>
          <cell r="C1976">
            <v>21185</v>
          </cell>
          <cell r="D1976" t="str">
            <v>21185</v>
          </cell>
          <cell r="E1976" t="str">
            <v>Account Management</v>
          </cell>
          <cell r="H1976" t="str">
            <v>120</v>
          </cell>
          <cell r="I1976" t="str">
            <v>LT</v>
          </cell>
          <cell r="J1976">
            <v>142537.44</v>
          </cell>
          <cell r="K1976">
            <v>51877.37</v>
          </cell>
        </row>
        <row r="1977">
          <cell r="A1977" t="str">
            <v>O&amp;M</v>
          </cell>
          <cell r="C1977">
            <v>21185</v>
          </cell>
          <cell r="D1977" t="str">
            <v>21185</v>
          </cell>
          <cell r="E1977" t="str">
            <v>Account Management</v>
          </cell>
          <cell r="H1977" t="str">
            <v>120</v>
          </cell>
          <cell r="I1977" t="str">
            <v>OT</v>
          </cell>
          <cell r="J1977">
            <v>6998.35</v>
          </cell>
          <cell r="K1977">
            <v>7668.42</v>
          </cell>
          <cell r="L1977">
            <v>4422.1400000000003</v>
          </cell>
        </row>
        <row r="1978">
          <cell r="A1978" t="str">
            <v>O&amp;M</v>
          </cell>
          <cell r="C1978">
            <v>21185</v>
          </cell>
          <cell r="D1978" t="str">
            <v>21185</v>
          </cell>
          <cell r="E1978" t="str">
            <v>Account Management</v>
          </cell>
          <cell r="H1978" t="str">
            <v>120</v>
          </cell>
          <cell r="I1978" t="str">
            <v>TT</v>
          </cell>
          <cell r="J1978">
            <v>246.4</v>
          </cell>
          <cell r="K1978">
            <v>407.25</v>
          </cell>
        </row>
        <row r="1979">
          <cell r="A1979" t="str">
            <v>O&amp;M</v>
          </cell>
          <cell r="C1979">
            <v>21190</v>
          </cell>
          <cell r="D1979" t="str">
            <v>21190</v>
          </cell>
          <cell r="E1979" t="str">
            <v>Billing Services &amp; Meter Reading</v>
          </cell>
          <cell r="H1979" t="str">
            <v>120</v>
          </cell>
          <cell r="I1979" t="str">
            <v>BT</v>
          </cell>
        </row>
        <row r="1980">
          <cell r="A1980" t="str">
            <v>O&amp;M</v>
          </cell>
          <cell r="C1980">
            <v>21190</v>
          </cell>
          <cell r="D1980" t="str">
            <v>21190</v>
          </cell>
          <cell r="E1980" t="str">
            <v>Volume South</v>
          </cell>
          <cell r="H1980" t="str">
            <v>120</v>
          </cell>
          <cell r="I1980" t="str">
            <v>BT</v>
          </cell>
          <cell r="J1980">
            <v>58516.76</v>
          </cell>
          <cell r="K1980">
            <v>77920.11</v>
          </cell>
          <cell r="L1980">
            <v>-7338</v>
          </cell>
        </row>
        <row r="1981">
          <cell r="A1981" t="str">
            <v>O&amp;M</v>
          </cell>
          <cell r="C1981">
            <v>21190</v>
          </cell>
          <cell r="D1981" t="str">
            <v>21190</v>
          </cell>
          <cell r="E1981" t="str">
            <v>Volume South</v>
          </cell>
          <cell r="H1981" t="str">
            <v>120</v>
          </cell>
          <cell r="I1981" t="str">
            <v>IT</v>
          </cell>
          <cell r="J1981">
            <v>18900.169999999998</v>
          </cell>
          <cell r="K1981">
            <v>4575.8</v>
          </cell>
          <cell r="L1981">
            <v>-6741.82</v>
          </cell>
        </row>
        <row r="1982">
          <cell r="A1982" t="str">
            <v>O&amp;M</v>
          </cell>
          <cell r="C1982">
            <v>21190</v>
          </cell>
          <cell r="D1982" t="str">
            <v>21190</v>
          </cell>
          <cell r="E1982" t="str">
            <v>Billing Services &amp; Meter Reading</v>
          </cell>
          <cell r="H1982" t="str">
            <v>120</v>
          </cell>
          <cell r="I1982" t="str">
            <v>LT</v>
          </cell>
        </row>
        <row r="1983">
          <cell r="A1983" t="str">
            <v>O&amp;M</v>
          </cell>
          <cell r="C1983">
            <v>21190</v>
          </cell>
          <cell r="D1983" t="str">
            <v>21190</v>
          </cell>
          <cell r="E1983" t="str">
            <v>Volume South</v>
          </cell>
          <cell r="H1983" t="str">
            <v>120</v>
          </cell>
          <cell r="I1983" t="str">
            <v>LT</v>
          </cell>
          <cell r="J1983">
            <v>172329.1</v>
          </cell>
          <cell r="K1983">
            <v>212141.64</v>
          </cell>
          <cell r="L1983">
            <v>-67934.740000000005</v>
          </cell>
          <cell r="M1983">
            <v>512.46</v>
          </cell>
        </row>
        <row r="1984">
          <cell r="A1984" t="str">
            <v>O&amp;M</v>
          </cell>
          <cell r="C1984">
            <v>21190</v>
          </cell>
          <cell r="D1984" t="str">
            <v>21190</v>
          </cell>
          <cell r="E1984" t="str">
            <v>Volume South</v>
          </cell>
          <cell r="H1984" t="str">
            <v>120</v>
          </cell>
          <cell r="I1984" t="str">
            <v>OT</v>
          </cell>
          <cell r="J1984">
            <v>1715.82</v>
          </cell>
          <cell r="K1984">
            <v>2243.9699999999998</v>
          </cell>
        </row>
        <row r="1985">
          <cell r="A1985" t="str">
            <v>O&amp;M</v>
          </cell>
          <cell r="C1985">
            <v>21190</v>
          </cell>
          <cell r="D1985" t="str">
            <v>21190</v>
          </cell>
          <cell r="E1985" t="str">
            <v>Volume South</v>
          </cell>
          <cell r="H1985" t="str">
            <v>120</v>
          </cell>
          <cell r="I1985" t="str">
            <v>TT</v>
          </cell>
          <cell r="J1985">
            <v>5614.5</v>
          </cell>
          <cell r="K1985">
            <v>5573.75</v>
          </cell>
        </row>
        <row r="1986">
          <cell r="A1986" t="str">
            <v>O&amp;M</v>
          </cell>
          <cell r="C1986">
            <v>21195</v>
          </cell>
          <cell r="D1986" t="str">
            <v>21195</v>
          </cell>
          <cell r="E1986" t="str">
            <v>South Strategic</v>
          </cell>
          <cell r="H1986" t="str">
            <v>120</v>
          </cell>
          <cell r="I1986" t="str">
            <v>BT</v>
          </cell>
          <cell r="J1986">
            <v>0</v>
          </cell>
          <cell r="L1986">
            <v>-22765.4</v>
          </cell>
        </row>
        <row r="1987">
          <cell r="A1987" t="str">
            <v>O&amp;M</v>
          </cell>
          <cell r="C1987">
            <v>21195</v>
          </cell>
          <cell r="D1987" t="str">
            <v>21195</v>
          </cell>
          <cell r="E1987" t="str">
            <v>South Strategic</v>
          </cell>
          <cell r="H1987" t="str">
            <v>120</v>
          </cell>
          <cell r="I1987" t="str">
            <v>IT</v>
          </cell>
          <cell r="J1987">
            <v>17723</v>
          </cell>
        </row>
        <row r="1988">
          <cell r="A1988" t="str">
            <v>O&amp;M</v>
          </cell>
          <cell r="C1988">
            <v>21195</v>
          </cell>
          <cell r="D1988" t="str">
            <v>21195</v>
          </cell>
          <cell r="E1988" t="str">
            <v>South Strategic</v>
          </cell>
          <cell r="H1988" t="str">
            <v>120</v>
          </cell>
          <cell r="I1988" t="str">
            <v>LT</v>
          </cell>
          <cell r="J1988">
            <v>0</v>
          </cell>
        </row>
        <row r="1989">
          <cell r="A1989" t="str">
            <v>O&amp;M</v>
          </cell>
          <cell r="B1989" t="str">
            <v>Barsamian, Peter A</v>
          </cell>
          <cell r="C1989">
            <v>21200</v>
          </cell>
          <cell r="D1989" t="str">
            <v>21200</v>
          </cell>
          <cell r="E1989" t="str">
            <v>Strategic Metrowest</v>
          </cell>
          <cell r="F1989" t="str">
            <v>Customer Care</v>
          </cell>
          <cell r="G1989" t="str">
            <v>Strategic Metrowest</v>
          </cell>
          <cell r="H1989" t="str">
            <v>120</v>
          </cell>
          <cell r="I1989" t="str">
            <v>BT</v>
          </cell>
          <cell r="J1989">
            <v>80221.69</v>
          </cell>
          <cell r="K1989">
            <v>90774.56</v>
          </cell>
          <cell r="L1989">
            <v>-15417.31</v>
          </cell>
          <cell r="M1989">
            <v>11280</v>
          </cell>
        </row>
        <row r="1990">
          <cell r="A1990" t="str">
            <v>O&amp;M</v>
          </cell>
          <cell r="B1990" t="str">
            <v>Barsamian, Peter A</v>
          </cell>
          <cell r="C1990">
            <v>21200</v>
          </cell>
          <cell r="D1990" t="str">
            <v>21200</v>
          </cell>
          <cell r="E1990" t="str">
            <v>Tech Center</v>
          </cell>
          <cell r="F1990" t="str">
            <v>Customer Care</v>
          </cell>
          <cell r="G1990" t="str">
            <v>Strategic Metrowest</v>
          </cell>
          <cell r="H1990" t="str">
            <v>120</v>
          </cell>
          <cell r="I1990" t="str">
            <v>BT</v>
          </cell>
        </row>
        <row r="1991">
          <cell r="A1991" t="str">
            <v>O&amp;M</v>
          </cell>
          <cell r="B1991" t="str">
            <v>Barsamian, Peter A</v>
          </cell>
          <cell r="C1991">
            <v>21200</v>
          </cell>
          <cell r="D1991" t="str">
            <v>21200</v>
          </cell>
          <cell r="E1991" t="str">
            <v>Strategic Metrowest</v>
          </cell>
          <cell r="F1991" t="str">
            <v>Customer Care</v>
          </cell>
          <cell r="G1991" t="str">
            <v>Strategic Metrowest</v>
          </cell>
          <cell r="H1991" t="str">
            <v>120</v>
          </cell>
          <cell r="I1991" t="str">
            <v>IT</v>
          </cell>
          <cell r="J1991">
            <v>23487.16</v>
          </cell>
          <cell r="K1991">
            <v>9529.2199999999993</v>
          </cell>
          <cell r="L1991">
            <v>1493.86</v>
          </cell>
        </row>
        <row r="1992">
          <cell r="A1992" t="str">
            <v>O&amp;M</v>
          </cell>
          <cell r="B1992" t="str">
            <v>Barsamian, Peter A</v>
          </cell>
          <cell r="C1992">
            <v>21200</v>
          </cell>
          <cell r="D1992" t="str">
            <v>21200</v>
          </cell>
          <cell r="E1992" t="str">
            <v>Tech Center</v>
          </cell>
          <cell r="F1992" t="str">
            <v>Customer Care</v>
          </cell>
          <cell r="G1992" t="str">
            <v>Strategic Metrowest</v>
          </cell>
          <cell r="H1992" t="str">
            <v>120</v>
          </cell>
          <cell r="I1992" t="str">
            <v>IT</v>
          </cell>
        </row>
        <row r="1993">
          <cell r="A1993" t="str">
            <v>O&amp;M</v>
          </cell>
          <cell r="B1993" t="str">
            <v>Barsamian, Peter A</v>
          </cell>
          <cell r="C1993">
            <v>21200</v>
          </cell>
          <cell r="D1993" t="str">
            <v>21200</v>
          </cell>
          <cell r="E1993" t="str">
            <v>Strategic Metrowest</v>
          </cell>
          <cell r="F1993" t="str">
            <v>Customer Care</v>
          </cell>
          <cell r="G1993" t="str">
            <v>Strategic Metrowest</v>
          </cell>
          <cell r="H1993" t="str">
            <v>120</v>
          </cell>
          <cell r="I1993" t="str">
            <v>LT</v>
          </cell>
          <cell r="J1993">
            <v>228696.9</v>
          </cell>
          <cell r="K1993">
            <v>238246.39999999999</v>
          </cell>
          <cell r="L1993">
            <v>-39336.660000000003</v>
          </cell>
          <cell r="M1993">
            <v>-3017.04</v>
          </cell>
        </row>
        <row r="1994">
          <cell r="A1994" t="str">
            <v>O&amp;M</v>
          </cell>
          <cell r="B1994" t="str">
            <v>Barsamian, Peter A</v>
          </cell>
          <cell r="C1994">
            <v>21200</v>
          </cell>
          <cell r="D1994" t="str">
            <v>21200</v>
          </cell>
          <cell r="E1994" t="str">
            <v>Tech Center</v>
          </cell>
          <cell r="F1994" t="str">
            <v>Customer Care</v>
          </cell>
          <cell r="G1994" t="str">
            <v>Strategic Metrowest</v>
          </cell>
          <cell r="H1994" t="str">
            <v>120</v>
          </cell>
          <cell r="I1994" t="str">
            <v>LT</v>
          </cell>
          <cell r="M1994">
            <v>-147.87</v>
          </cell>
        </row>
        <row r="1995">
          <cell r="A1995" t="str">
            <v>O&amp;M</v>
          </cell>
          <cell r="B1995" t="str">
            <v>Barsamian, Peter A</v>
          </cell>
          <cell r="C1995">
            <v>21200</v>
          </cell>
          <cell r="D1995" t="str">
            <v>21200</v>
          </cell>
          <cell r="E1995" t="str">
            <v>Strategic Metrowest</v>
          </cell>
          <cell r="F1995" t="str">
            <v>Customer Care</v>
          </cell>
          <cell r="G1995" t="str">
            <v>Strategic Metrowest</v>
          </cell>
          <cell r="H1995" t="str">
            <v>120</v>
          </cell>
          <cell r="I1995" t="str">
            <v>OT</v>
          </cell>
          <cell r="J1995">
            <v>13315.83</v>
          </cell>
          <cell r="K1995">
            <v>15891.34</v>
          </cell>
          <cell r="L1995">
            <v>5915.52</v>
          </cell>
        </row>
        <row r="1996">
          <cell r="A1996" t="str">
            <v>O&amp;M</v>
          </cell>
          <cell r="B1996" t="str">
            <v>Allain,David G</v>
          </cell>
          <cell r="C1996">
            <v>21205</v>
          </cell>
          <cell r="D1996" t="str">
            <v>21205</v>
          </cell>
          <cell r="E1996" t="str">
            <v>C &amp; I Sales</v>
          </cell>
          <cell r="F1996" t="str">
            <v>Gas Operations</v>
          </cell>
          <cell r="G1996" t="str">
            <v>C &amp; I Sales</v>
          </cell>
          <cell r="H1996" t="str">
            <v>120</v>
          </cell>
          <cell r="I1996" t="str">
            <v>BT</v>
          </cell>
          <cell r="L1996">
            <v>23830.35</v>
          </cell>
        </row>
        <row r="1997">
          <cell r="A1997" t="str">
            <v>O&amp;M</v>
          </cell>
          <cell r="B1997" t="str">
            <v>Allain,David G</v>
          </cell>
          <cell r="C1997">
            <v>21205</v>
          </cell>
          <cell r="D1997" t="str">
            <v>21205</v>
          </cell>
          <cell r="E1997" t="str">
            <v>Volume Metrowest</v>
          </cell>
          <cell r="F1997" t="str">
            <v>Gas Operations</v>
          </cell>
          <cell r="G1997" t="str">
            <v>C &amp; I Sales</v>
          </cell>
          <cell r="H1997" t="str">
            <v>120</v>
          </cell>
          <cell r="I1997" t="str">
            <v>BT</v>
          </cell>
          <cell r="J1997">
            <v>8848.91</v>
          </cell>
          <cell r="K1997">
            <v>12509.81</v>
          </cell>
        </row>
        <row r="1998">
          <cell r="A1998" t="str">
            <v>O&amp;M</v>
          </cell>
          <cell r="B1998" t="str">
            <v>Allain,David G</v>
          </cell>
          <cell r="C1998">
            <v>21205</v>
          </cell>
          <cell r="D1998" t="str">
            <v>21205</v>
          </cell>
          <cell r="E1998" t="str">
            <v>C &amp; I Sales</v>
          </cell>
          <cell r="F1998" t="str">
            <v>Gas Operations</v>
          </cell>
          <cell r="G1998" t="str">
            <v>C &amp; I Sales</v>
          </cell>
          <cell r="H1998" t="str">
            <v>120</v>
          </cell>
          <cell r="I1998" t="str">
            <v>IT</v>
          </cell>
          <cell r="L1998">
            <v>23722.67</v>
          </cell>
        </row>
        <row r="1999">
          <cell r="A1999" t="str">
            <v>O&amp;M</v>
          </cell>
          <cell r="B1999" t="str">
            <v>Allain,David G</v>
          </cell>
          <cell r="C1999">
            <v>21205</v>
          </cell>
          <cell r="D1999" t="str">
            <v>21205</v>
          </cell>
          <cell r="E1999" t="str">
            <v>Volume Metrowest</v>
          </cell>
          <cell r="F1999" t="str">
            <v>Gas Operations</v>
          </cell>
          <cell r="G1999" t="str">
            <v>C &amp; I Sales</v>
          </cell>
          <cell r="H1999" t="str">
            <v>120</v>
          </cell>
          <cell r="I1999" t="str">
            <v>IT</v>
          </cell>
          <cell r="J1999">
            <v>3914.04</v>
          </cell>
          <cell r="K1999">
            <v>523</v>
          </cell>
        </row>
        <row r="2000">
          <cell r="A2000" t="str">
            <v>O&amp;M</v>
          </cell>
          <cell r="B2000" t="str">
            <v>Allain,David G</v>
          </cell>
          <cell r="C2000">
            <v>21205</v>
          </cell>
          <cell r="D2000" t="str">
            <v>21205</v>
          </cell>
          <cell r="E2000" t="str">
            <v>C &amp; I Sales</v>
          </cell>
          <cell r="F2000" t="str">
            <v>Gas Operations</v>
          </cell>
          <cell r="G2000" t="str">
            <v>C &amp; I Sales</v>
          </cell>
          <cell r="H2000" t="str">
            <v>120</v>
          </cell>
          <cell r="I2000" t="str">
            <v>LT</v>
          </cell>
          <cell r="L2000">
            <v>67103.53</v>
          </cell>
        </row>
        <row r="2001">
          <cell r="A2001" t="str">
            <v>O&amp;M</v>
          </cell>
          <cell r="B2001" t="str">
            <v>Allain,David G</v>
          </cell>
          <cell r="C2001">
            <v>21205</v>
          </cell>
          <cell r="D2001" t="str">
            <v>21205</v>
          </cell>
          <cell r="E2001" t="str">
            <v>Volume Metrowest</v>
          </cell>
          <cell r="F2001" t="str">
            <v>Gas Operations</v>
          </cell>
          <cell r="G2001" t="str">
            <v>C &amp; I Sales</v>
          </cell>
          <cell r="H2001" t="str">
            <v>120</v>
          </cell>
          <cell r="I2001" t="str">
            <v>LT</v>
          </cell>
          <cell r="J2001">
            <v>26649.48</v>
          </cell>
          <cell r="K2001">
            <v>24152.32</v>
          </cell>
          <cell r="M2001">
            <v>-3658.55</v>
          </cell>
        </row>
        <row r="2002">
          <cell r="A2002" t="str">
            <v>O&amp;M</v>
          </cell>
          <cell r="B2002" t="str">
            <v>Allain,David G</v>
          </cell>
          <cell r="C2002">
            <v>21205</v>
          </cell>
          <cell r="D2002" t="str">
            <v>21205</v>
          </cell>
          <cell r="E2002" t="str">
            <v>C &amp; I Sales</v>
          </cell>
          <cell r="F2002" t="str">
            <v>Gas Operations</v>
          </cell>
          <cell r="G2002" t="str">
            <v>C &amp; I Sales</v>
          </cell>
          <cell r="H2002" t="str">
            <v>120</v>
          </cell>
          <cell r="I2002" t="str">
            <v>MT</v>
          </cell>
          <cell r="L2002">
            <v>785</v>
          </cell>
        </row>
        <row r="2003">
          <cell r="A2003" t="str">
            <v>O&amp;M</v>
          </cell>
          <cell r="B2003" t="str">
            <v>Allain,David G</v>
          </cell>
          <cell r="C2003">
            <v>21205</v>
          </cell>
          <cell r="D2003" t="str">
            <v>21205</v>
          </cell>
          <cell r="E2003" t="str">
            <v>C &amp; I Sales</v>
          </cell>
          <cell r="F2003" t="str">
            <v>Gas Operations</v>
          </cell>
          <cell r="G2003" t="str">
            <v>C &amp; I Sales</v>
          </cell>
          <cell r="H2003" t="str">
            <v>120</v>
          </cell>
          <cell r="I2003" t="str">
            <v>OT</v>
          </cell>
          <cell r="L2003">
            <v>-1763.38</v>
          </cell>
        </row>
        <row r="2004">
          <cell r="A2004" t="str">
            <v>O&amp;M</v>
          </cell>
          <cell r="B2004" t="str">
            <v>Allain,David G</v>
          </cell>
          <cell r="C2004">
            <v>21205</v>
          </cell>
          <cell r="D2004" t="str">
            <v>21205</v>
          </cell>
          <cell r="E2004" t="str">
            <v>Volume Metrowest</v>
          </cell>
          <cell r="F2004" t="str">
            <v>Gas Operations</v>
          </cell>
          <cell r="G2004" t="str">
            <v>C &amp; I Sales</v>
          </cell>
          <cell r="H2004" t="str">
            <v>120</v>
          </cell>
          <cell r="I2004" t="str">
            <v>OT</v>
          </cell>
          <cell r="J2004">
            <v>763.73</v>
          </cell>
          <cell r="K2004">
            <v>450</v>
          </cell>
        </row>
        <row r="2005">
          <cell r="A2005" t="str">
            <v>O&amp;M</v>
          </cell>
          <cell r="B2005" t="str">
            <v>Allain,David G</v>
          </cell>
          <cell r="C2005">
            <v>21205</v>
          </cell>
          <cell r="D2005" t="str">
            <v>21205</v>
          </cell>
          <cell r="E2005" t="str">
            <v>Volume Metrowest</v>
          </cell>
          <cell r="F2005" t="str">
            <v>Gas Operations</v>
          </cell>
          <cell r="G2005" t="str">
            <v>C &amp; I Sales</v>
          </cell>
          <cell r="H2005" t="str">
            <v>120</v>
          </cell>
          <cell r="I2005" t="str">
            <v>TT</v>
          </cell>
          <cell r="K2005">
            <v>2730.67</v>
          </cell>
        </row>
        <row r="2006">
          <cell r="A2006" t="str">
            <v>O&amp;M</v>
          </cell>
          <cell r="B2006" t="str">
            <v>Barsamian, Peter A</v>
          </cell>
          <cell r="C2006">
            <v>21210</v>
          </cell>
          <cell r="D2006" t="str">
            <v>21210</v>
          </cell>
          <cell r="E2006" t="str">
            <v>Electric Accounts</v>
          </cell>
          <cell r="F2006" t="str">
            <v>Customer Care</v>
          </cell>
          <cell r="G2006" t="str">
            <v>Electric Accounts</v>
          </cell>
          <cell r="H2006" t="str">
            <v>120</v>
          </cell>
          <cell r="I2006" t="str">
            <v>BT</v>
          </cell>
          <cell r="L2006">
            <v>120761.88</v>
          </cell>
        </row>
        <row r="2007">
          <cell r="A2007" t="str">
            <v>O&amp;M</v>
          </cell>
          <cell r="B2007" t="str">
            <v>Barsamian, Peter A</v>
          </cell>
          <cell r="C2007">
            <v>21210</v>
          </cell>
          <cell r="D2007" t="str">
            <v>21210</v>
          </cell>
          <cell r="E2007" t="str">
            <v>Metroeast Strategic</v>
          </cell>
          <cell r="F2007" t="str">
            <v>Customer Care</v>
          </cell>
          <cell r="G2007" t="str">
            <v>Electric Accounts</v>
          </cell>
          <cell r="H2007" t="str">
            <v>120</v>
          </cell>
          <cell r="I2007" t="str">
            <v>BT</v>
          </cell>
          <cell r="J2007">
            <v>212443.59</v>
          </cell>
          <cell r="K2007">
            <v>75474.97</v>
          </cell>
        </row>
        <row r="2008">
          <cell r="A2008" t="str">
            <v>CAP</v>
          </cell>
          <cell r="B2008" t="str">
            <v>Barsamian, Peter A</v>
          </cell>
          <cell r="C2008">
            <v>21210</v>
          </cell>
          <cell r="D2008" t="str">
            <v>21210</v>
          </cell>
          <cell r="E2008" t="str">
            <v>Electric Accounts</v>
          </cell>
          <cell r="F2008" t="str">
            <v>Customer Care</v>
          </cell>
          <cell r="G2008" t="str">
            <v>Electric Accounts</v>
          </cell>
          <cell r="H2008" t="str">
            <v>120</v>
          </cell>
          <cell r="I2008" t="str">
            <v>CI</v>
          </cell>
          <cell r="L2008">
            <v>0</v>
          </cell>
        </row>
        <row r="2009">
          <cell r="A2009" t="str">
            <v>O&amp;M</v>
          </cell>
          <cell r="B2009" t="str">
            <v>Barsamian, Peter A</v>
          </cell>
          <cell r="C2009">
            <v>21210</v>
          </cell>
          <cell r="D2009" t="str">
            <v>21210</v>
          </cell>
          <cell r="E2009" t="str">
            <v>Electric Accounts</v>
          </cell>
          <cell r="F2009" t="str">
            <v>Customer Care</v>
          </cell>
          <cell r="G2009" t="str">
            <v>Electric Accounts</v>
          </cell>
          <cell r="H2009" t="str">
            <v>120</v>
          </cell>
          <cell r="I2009" t="str">
            <v>IT</v>
          </cell>
          <cell r="L2009">
            <v>27842.83</v>
          </cell>
        </row>
        <row r="2010">
          <cell r="A2010" t="str">
            <v>O&amp;M</v>
          </cell>
          <cell r="B2010" t="str">
            <v>Barsamian, Peter A</v>
          </cell>
          <cell r="C2010">
            <v>21210</v>
          </cell>
          <cell r="D2010" t="str">
            <v>21210</v>
          </cell>
          <cell r="E2010" t="str">
            <v>Metroeast Strategic</v>
          </cell>
          <cell r="F2010" t="str">
            <v>Customer Care</v>
          </cell>
          <cell r="G2010" t="str">
            <v>Electric Accounts</v>
          </cell>
          <cell r="H2010" t="str">
            <v>120</v>
          </cell>
          <cell r="I2010" t="str">
            <v>IT</v>
          </cell>
          <cell r="J2010">
            <v>61118.52</v>
          </cell>
          <cell r="K2010">
            <v>30680.68</v>
          </cell>
          <cell r="M2010">
            <v>2830.64</v>
          </cell>
        </row>
        <row r="2011">
          <cell r="A2011" t="str">
            <v>O&amp;M</v>
          </cell>
          <cell r="B2011" t="str">
            <v>Barsamian, Peter A</v>
          </cell>
          <cell r="C2011">
            <v>21210</v>
          </cell>
          <cell r="D2011" t="str">
            <v>21210</v>
          </cell>
          <cell r="E2011" t="str">
            <v>Electric Accounts</v>
          </cell>
          <cell r="F2011" t="str">
            <v>Customer Care</v>
          </cell>
          <cell r="G2011" t="str">
            <v>Electric Accounts</v>
          </cell>
          <cell r="H2011" t="str">
            <v>120</v>
          </cell>
          <cell r="I2011" t="str">
            <v>LT</v>
          </cell>
          <cell r="L2011">
            <v>344625.15</v>
          </cell>
        </row>
        <row r="2012">
          <cell r="A2012" t="str">
            <v>O&amp;M</v>
          </cell>
          <cell r="B2012" t="str">
            <v>Barsamian, Peter A</v>
          </cell>
          <cell r="C2012">
            <v>21210</v>
          </cell>
          <cell r="D2012" t="str">
            <v>21210</v>
          </cell>
          <cell r="E2012" t="str">
            <v>Metroeast Strategic</v>
          </cell>
          <cell r="F2012" t="str">
            <v>Customer Care</v>
          </cell>
          <cell r="G2012" t="str">
            <v>Electric Accounts</v>
          </cell>
          <cell r="H2012" t="str">
            <v>120</v>
          </cell>
          <cell r="I2012" t="str">
            <v>LT</v>
          </cell>
          <cell r="J2012">
            <v>611572.17000000004</v>
          </cell>
          <cell r="K2012">
            <v>200199.76</v>
          </cell>
        </row>
        <row r="2013">
          <cell r="A2013" t="str">
            <v>O&amp;M</v>
          </cell>
          <cell r="B2013" t="str">
            <v>Barsamian, Peter A</v>
          </cell>
          <cell r="C2013">
            <v>21210</v>
          </cell>
          <cell r="D2013" t="str">
            <v>21210</v>
          </cell>
          <cell r="E2013" t="str">
            <v>Electric Accounts</v>
          </cell>
          <cell r="F2013" t="str">
            <v>Customer Care</v>
          </cell>
          <cell r="G2013" t="str">
            <v>Electric Accounts</v>
          </cell>
          <cell r="H2013" t="str">
            <v>120</v>
          </cell>
          <cell r="I2013" t="str">
            <v>OT</v>
          </cell>
          <cell r="L2013">
            <v>40720.379999999997</v>
          </cell>
          <cell r="M2013">
            <v>114.5</v>
          </cell>
        </row>
        <row r="2014">
          <cell r="A2014" t="str">
            <v>O&amp;M</v>
          </cell>
          <cell r="B2014" t="str">
            <v>Barsamian, Peter A</v>
          </cell>
          <cell r="C2014">
            <v>21210</v>
          </cell>
          <cell r="D2014" t="str">
            <v>21210</v>
          </cell>
          <cell r="E2014" t="str">
            <v>Metroeast Strategic</v>
          </cell>
          <cell r="F2014" t="str">
            <v>Customer Care</v>
          </cell>
          <cell r="G2014" t="str">
            <v>Electric Accounts</v>
          </cell>
          <cell r="H2014" t="str">
            <v>120</v>
          </cell>
          <cell r="I2014" t="str">
            <v>OT</v>
          </cell>
          <cell r="J2014">
            <v>46993.84</v>
          </cell>
          <cell r="K2014">
            <v>54651.57</v>
          </cell>
        </row>
        <row r="2015">
          <cell r="A2015" t="str">
            <v>O&amp;M</v>
          </cell>
          <cell r="B2015" t="str">
            <v>Barsamian, Peter A</v>
          </cell>
          <cell r="C2015">
            <v>21210</v>
          </cell>
          <cell r="D2015" t="str">
            <v>21210</v>
          </cell>
          <cell r="E2015" t="str">
            <v>Electric Accounts</v>
          </cell>
          <cell r="F2015" t="str">
            <v>Customer Care</v>
          </cell>
          <cell r="G2015" t="str">
            <v>Electric Accounts</v>
          </cell>
          <cell r="H2015" t="str">
            <v>120</v>
          </cell>
          <cell r="I2015" t="str">
            <v>TT</v>
          </cell>
        </row>
        <row r="2016">
          <cell r="A2016" t="str">
            <v>O&amp;M</v>
          </cell>
          <cell r="B2016" t="str">
            <v>Barsamian, Peter A</v>
          </cell>
          <cell r="C2016">
            <v>21210</v>
          </cell>
          <cell r="D2016" t="str">
            <v>21210</v>
          </cell>
          <cell r="E2016" t="str">
            <v>Metroeast Strategic</v>
          </cell>
          <cell r="F2016" t="str">
            <v>Customer Care</v>
          </cell>
          <cell r="G2016" t="str">
            <v>Electric Accounts</v>
          </cell>
          <cell r="H2016" t="str">
            <v>120</v>
          </cell>
          <cell r="I2016" t="str">
            <v>TT</v>
          </cell>
          <cell r="J2016">
            <v>-125.81</v>
          </cell>
          <cell r="K2016">
            <v>218.89</v>
          </cell>
        </row>
        <row r="2017">
          <cell r="A2017" t="str">
            <v>O&amp;M</v>
          </cell>
          <cell r="C2017">
            <v>21215</v>
          </cell>
          <cell r="D2017" t="str">
            <v>21215</v>
          </cell>
          <cell r="E2017" t="str">
            <v>Supplier Services</v>
          </cell>
          <cell r="H2017" t="str">
            <v>120</v>
          </cell>
          <cell r="I2017" t="str">
            <v>BT</v>
          </cell>
        </row>
        <row r="2018">
          <cell r="A2018" t="str">
            <v>O&amp;M</v>
          </cell>
          <cell r="C2018">
            <v>21215</v>
          </cell>
          <cell r="D2018" t="str">
            <v>21215</v>
          </cell>
          <cell r="E2018" t="str">
            <v>Volume Metroeast 1</v>
          </cell>
          <cell r="H2018" t="str">
            <v>120</v>
          </cell>
          <cell r="I2018" t="str">
            <v>BT</v>
          </cell>
          <cell r="J2018">
            <v>209165.55</v>
          </cell>
          <cell r="K2018">
            <v>99475.75</v>
          </cell>
        </row>
        <row r="2019">
          <cell r="A2019" t="str">
            <v>O&amp;M</v>
          </cell>
          <cell r="C2019">
            <v>21215</v>
          </cell>
          <cell r="D2019" t="str">
            <v>21215</v>
          </cell>
          <cell r="E2019" t="str">
            <v>Volume Metroeast 1</v>
          </cell>
          <cell r="H2019" t="str">
            <v>120</v>
          </cell>
          <cell r="I2019" t="str">
            <v>IT</v>
          </cell>
          <cell r="J2019">
            <v>37616.07</v>
          </cell>
          <cell r="K2019">
            <v>13897.68</v>
          </cell>
          <cell r="L2019">
            <v>0</v>
          </cell>
        </row>
        <row r="2020">
          <cell r="A2020" t="str">
            <v>O&amp;M</v>
          </cell>
          <cell r="C2020">
            <v>21215</v>
          </cell>
          <cell r="D2020" t="str">
            <v>21215</v>
          </cell>
          <cell r="E2020" t="str">
            <v>Supplier Services</v>
          </cell>
          <cell r="H2020" t="str">
            <v>120</v>
          </cell>
          <cell r="I2020" t="str">
            <v>LT</v>
          </cell>
        </row>
        <row r="2021">
          <cell r="A2021" t="str">
            <v>O&amp;M</v>
          </cell>
          <cell r="C2021">
            <v>21215</v>
          </cell>
          <cell r="D2021" t="str">
            <v>21215</v>
          </cell>
          <cell r="E2021" t="str">
            <v>Volume Metroeast 1</v>
          </cell>
          <cell r="H2021" t="str">
            <v>120</v>
          </cell>
          <cell r="I2021" t="str">
            <v>LT</v>
          </cell>
          <cell r="J2021">
            <v>593960.4</v>
          </cell>
          <cell r="K2021">
            <v>287748.83</v>
          </cell>
        </row>
        <row r="2022">
          <cell r="A2022" t="str">
            <v>O&amp;M</v>
          </cell>
          <cell r="C2022">
            <v>21215</v>
          </cell>
          <cell r="D2022" t="str">
            <v>21215</v>
          </cell>
          <cell r="E2022" t="str">
            <v>Volume Metroeast 1</v>
          </cell>
          <cell r="H2022" t="str">
            <v>120</v>
          </cell>
          <cell r="I2022" t="str">
            <v>MT</v>
          </cell>
          <cell r="J2022">
            <v>124.75</v>
          </cell>
        </row>
        <row r="2023">
          <cell r="A2023" t="str">
            <v>O&amp;M</v>
          </cell>
          <cell r="C2023">
            <v>21215</v>
          </cell>
          <cell r="D2023" t="str">
            <v>21215</v>
          </cell>
          <cell r="E2023" t="str">
            <v>Volume Metroeast 1</v>
          </cell>
          <cell r="H2023" t="str">
            <v>120</v>
          </cell>
          <cell r="I2023" t="str">
            <v>OT</v>
          </cell>
          <cell r="J2023">
            <v>52940.86</v>
          </cell>
          <cell r="K2023">
            <v>34525.78</v>
          </cell>
          <cell r="L2023">
            <v>0</v>
          </cell>
        </row>
        <row r="2024">
          <cell r="A2024" t="str">
            <v>O&amp;M</v>
          </cell>
          <cell r="C2024">
            <v>21215</v>
          </cell>
          <cell r="D2024" t="str">
            <v>21215</v>
          </cell>
          <cell r="E2024" t="str">
            <v>Volume Metroeast 1</v>
          </cell>
          <cell r="H2024" t="str">
            <v>120</v>
          </cell>
          <cell r="I2024" t="str">
            <v>TT</v>
          </cell>
          <cell r="J2024">
            <v>31124.99</v>
          </cell>
          <cell r="K2024">
            <v>6219.68</v>
          </cell>
        </row>
        <row r="2025">
          <cell r="A2025" t="str">
            <v>O&amp;M</v>
          </cell>
          <cell r="C2025">
            <v>21220</v>
          </cell>
          <cell r="D2025" t="str">
            <v>21220</v>
          </cell>
          <cell r="E2025" t="str">
            <v>Volume Metroeast 2</v>
          </cell>
          <cell r="H2025" t="str">
            <v>120</v>
          </cell>
          <cell r="I2025" t="str">
            <v>BT</v>
          </cell>
          <cell r="J2025">
            <v>173664.93</v>
          </cell>
          <cell r="K2025">
            <v>96741.04</v>
          </cell>
          <cell r="M2025">
            <v>3125.87</v>
          </cell>
        </row>
        <row r="2026">
          <cell r="A2026" t="str">
            <v>O&amp;M</v>
          </cell>
          <cell r="C2026">
            <v>21220</v>
          </cell>
          <cell r="D2026" t="str">
            <v>21220</v>
          </cell>
          <cell r="E2026" t="str">
            <v>Volume Metroeast 2</v>
          </cell>
          <cell r="H2026" t="str">
            <v>120</v>
          </cell>
          <cell r="I2026" t="str">
            <v>IT</v>
          </cell>
          <cell r="J2026">
            <v>31823.64</v>
          </cell>
          <cell r="K2026">
            <v>9150.68</v>
          </cell>
          <cell r="L2026">
            <v>-7.75</v>
          </cell>
          <cell r="M2026">
            <v>7300.3</v>
          </cell>
        </row>
        <row r="2027">
          <cell r="A2027" t="str">
            <v>O&amp;M</v>
          </cell>
          <cell r="C2027">
            <v>21220</v>
          </cell>
          <cell r="D2027" t="str">
            <v>21220</v>
          </cell>
          <cell r="E2027" t="str">
            <v>Volume Metroeast 2</v>
          </cell>
          <cell r="H2027" t="str">
            <v>120</v>
          </cell>
          <cell r="I2027" t="str">
            <v>LT</v>
          </cell>
          <cell r="J2027">
            <v>494659.97</v>
          </cell>
          <cell r="K2027">
            <v>287835.46999999997</v>
          </cell>
          <cell r="L2027">
            <v>0</v>
          </cell>
        </row>
        <row r="2028">
          <cell r="A2028" t="str">
            <v>O&amp;M</v>
          </cell>
          <cell r="C2028">
            <v>21220</v>
          </cell>
          <cell r="D2028" t="str">
            <v>21220</v>
          </cell>
          <cell r="E2028" t="str">
            <v>Volume Metroeast 2</v>
          </cell>
          <cell r="H2028" t="str">
            <v>120</v>
          </cell>
          <cell r="I2028" t="str">
            <v>MT</v>
          </cell>
          <cell r="J2028">
            <v>63</v>
          </cell>
        </row>
        <row r="2029">
          <cell r="A2029" t="str">
            <v>O&amp;M</v>
          </cell>
          <cell r="C2029">
            <v>21220</v>
          </cell>
          <cell r="D2029" t="str">
            <v>21220</v>
          </cell>
          <cell r="E2029" t="str">
            <v>Volume Metroeast 2</v>
          </cell>
          <cell r="H2029" t="str">
            <v>120</v>
          </cell>
          <cell r="I2029" t="str">
            <v>OT</v>
          </cell>
          <cell r="J2029">
            <v>40106.410000000003</v>
          </cell>
          <cell r="K2029">
            <v>27786.21</v>
          </cell>
          <cell r="L2029">
            <v>0</v>
          </cell>
        </row>
        <row r="2030">
          <cell r="A2030" t="str">
            <v>O&amp;M</v>
          </cell>
          <cell r="C2030">
            <v>21220</v>
          </cell>
          <cell r="D2030" t="str">
            <v>21220</v>
          </cell>
          <cell r="E2030" t="str">
            <v>Volume Metroeast 2</v>
          </cell>
          <cell r="H2030" t="str">
            <v>120</v>
          </cell>
          <cell r="I2030" t="str">
            <v>TT</v>
          </cell>
          <cell r="J2030">
            <v>10307.48</v>
          </cell>
          <cell r="K2030">
            <v>5752.92</v>
          </cell>
        </row>
        <row r="2031">
          <cell r="A2031" t="str">
            <v>O&amp;M</v>
          </cell>
          <cell r="B2031" t="str">
            <v>Allain,David G</v>
          </cell>
          <cell r="C2031">
            <v>21225</v>
          </cell>
          <cell r="D2031" t="str">
            <v>21225</v>
          </cell>
          <cell r="E2031" t="str">
            <v>M and J Southboro Commonwealth Gas</v>
          </cell>
          <cell r="F2031" t="str">
            <v>Gas Operations</v>
          </cell>
          <cell r="G2031" t="str">
            <v>Residential Sales</v>
          </cell>
          <cell r="H2031" t="str">
            <v>120</v>
          </cell>
          <cell r="I2031" t="str">
            <v>IT</v>
          </cell>
          <cell r="J2031">
            <v>8145.24</v>
          </cell>
          <cell r="K2031">
            <v>9467.14</v>
          </cell>
        </row>
        <row r="2032">
          <cell r="A2032" t="str">
            <v>O&amp;M</v>
          </cell>
          <cell r="B2032" t="str">
            <v>Allain,David G</v>
          </cell>
          <cell r="C2032">
            <v>21225</v>
          </cell>
          <cell r="D2032" t="str">
            <v>21225</v>
          </cell>
          <cell r="E2032" t="str">
            <v>Residential Sales</v>
          </cell>
          <cell r="F2032" t="str">
            <v>Gas Operations</v>
          </cell>
          <cell r="G2032" t="str">
            <v>Residential Sales</v>
          </cell>
          <cell r="H2032" t="str">
            <v>120</v>
          </cell>
          <cell r="I2032" t="str">
            <v>IT</v>
          </cell>
          <cell r="L2032">
            <v>23242.45</v>
          </cell>
        </row>
        <row r="2033">
          <cell r="A2033" t="str">
            <v>O&amp;M</v>
          </cell>
          <cell r="B2033" t="str">
            <v>Allain,David G</v>
          </cell>
          <cell r="C2033">
            <v>21225</v>
          </cell>
          <cell r="D2033" t="str">
            <v>21225</v>
          </cell>
          <cell r="E2033" t="str">
            <v>Residential Sales</v>
          </cell>
          <cell r="F2033" t="str">
            <v>Gas Operations</v>
          </cell>
          <cell r="G2033" t="str">
            <v>Residential Sales</v>
          </cell>
          <cell r="H2033" t="str">
            <v>120</v>
          </cell>
          <cell r="I2033" t="str">
            <v>MT</v>
          </cell>
          <cell r="L2033">
            <v>34.65</v>
          </cell>
        </row>
        <row r="2034">
          <cell r="A2034" t="str">
            <v>O&amp;M</v>
          </cell>
          <cell r="B2034" t="str">
            <v>Allain,David G</v>
          </cell>
          <cell r="C2034">
            <v>21225</v>
          </cell>
          <cell r="D2034" t="str">
            <v>21225</v>
          </cell>
          <cell r="E2034" t="str">
            <v>M and J Southboro Commonwealth Gas</v>
          </cell>
          <cell r="F2034" t="str">
            <v>Gas Operations</v>
          </cell>
          <cell r="G2034" t="str">
            <v>Residential Sales</v>
          </cell>
          <cell r="H2034" t="str">
            <v>120</v>
          </cell>
          <cell r="I2034" t="str">
            <v>OT</v>
          </cell>
          <cell r="J2034">
            <v>1986.64</v>
          </cell>
          <cell r="K2034">
            <v>603</v>
          </cell>
        </row>
        <row r="2035">
          <cell r="A2035" t="str">
            <v>O&amp;M</v>
          </cell>
          <cell r="B2035" t="str">
            <v>Allain,David G</v>
          </cell>
          <cell r="C2035">
            <v>21225</v>
          </cell>
          <cell r="D2035" t="str">
            <v>21225</v>
          </cell>
          <cell r="E2035" t="str">
            <v>Residential Sales</v>
          </cell>
          <cell r="F2035" t="str">
            <v>Gas Operations</v>
          </cell>
          <cell r="G2035" t="str">
            <v>Residential Sales</v>
          </cell>
          <cell r="H2035" t="str">
            <v>120</v>
          </cell>
          <cell r="I2035" t="str">
            <v>OT</v>
          </cell>
          <cell r="L2035">
            <v>0</v>
          </cell>
        </row>
        <row r="2036">
          <cell r="A2036" t="str">
            <v>O&amp;M</v>
          </cell>
          <cell r="C2036">
            <v>21230</v>
          </cell>
          <cell r="D2036" t="str">
            <v>21230</v>
          </cell>
          <cell r="E2036" t="str">
            <v>M and J New Bedford Commonwealth Gas</v>
          </cell>
          <cell r="H2036" t="str">
            <v>120</v>
          </cell>
          <cell r="I2036" t="str">
            <v>BT</v>
          </cell>
          <cell r="J2036">
            <v>18.02</v>
          </cell>
          <cell r="K2036">
            <v>37.299999999999997</v>
          </cell>
          <cell r="M2036">
            <v>780700.8</v>
          </cell>
        </row>
        <row r="2037">
          <cell r="A2037" t="str">
            <v>O&amp;M</v>
          </cell>
          <cell r="C2037">
            <v>21230</v>
          </cell>
          <cell r="D2037" t="str">
            <v>21230</v>
          </cell>
          <cell r="E2037" t="str">
            <v>M and J New Bedford Commonwealth Gas</v>
          </cell>
          <cell r="H2037" t="str">
            <v>120</v>
          </cell>
          <cell r="I2037" t="str">
            <v>IT</v>
          </cell>
          <cell r="J2037">
            <v>0</v>
          </cell>
          <cell r="M2037">
            <v>178.82</v>
          </cell>
        </row>
        <row r="2038">
          <cell r="A2038" t="str">
            <v>O&amp;M</v>
          </cell>
          <cell r="C2038">
            <v>21230</v>
          </cell>
          <cell r="D2038" t="str">
            <v>21230</v>
          </cell>
          <cell r="E2038" t="str">
            <v>M and J New Bedford Commonwealth Gas</v>
          </cell>
          <cell r="H2038" t="str">
            <v>120</v>
          </cell>
          <cell r="I2038" t="str">
            <v>LT</v>
          </cell>
          <cell r="J2038">
            <v>51.48</v>
          </cell>
          <cell r="K2038">
            <v>106.56</v>
          </cell>
        </row>
        <row r="2039">
          <cell r="A2039" t="str">
            <v>O&amp;M</v>
          </cell>
          <cell r="C2039">
            <v>21235</v>
          </cell>
          <cell r="D2039" t="str">
            <v>21235</v>
          </cell>
          <cell r="E2039" t="str">
            <v>Account Support</v>
          </cell>
          <cell r="H2039" t="str">
            <v>120</v>
          </cell>
          <cell r="I2039" t="str">
            <v>BT</v>
          </cell>
          <cell r="J2039">
            <v>110951.03999999999</v>
          </cell>
          <cell r="K2039">
            <v>57790.21</v>
          </cell>
          <cell r="L2039">
            <v>457.51</v>
          </cell>
          <cell r="M2039">
            <v>3965.14</v>
          </cell>
        </row>
        <row r="2040">
          <cell r="A2040" t="str">
            <v>O&amp;M</v>
          </cell>
          <cell r="C2040">
            <v>21235</v>
          </cell>
          <cell r="D2040" t="str">
            <v>21235</v>
          </cell>
          <cell r="E2040" t="str">
            <v>Account Support</v>
          </cell>
          <cell r="H2040" t="str">
            <v>120</v>
          </cell>
          <cell r="I2040" t="str">
            <v>IT</v>
          </cell>
          <cell r="J2040">
            <v>64052.58</v>
          </cell>
          <cell r="K2040">
            <v>39939.879999999997</v>
          </cell>
          <cell r="L2040">
            <v>4890.7299999999996</v>
          </cell>
        </row>
        <row r="2041">
          <cell r="A2041" t="str">
            <v>O&amp;M</v>
          </cell>
          <cell r="C2041">
            <v>21235</v>
          </cell>
          <cell r="D2041" t="str">
            <v>21235</v>
          </cell>
          <cell r="E2041" t="str">
            <v>Account Support</v>
          </cell>
          <cell r="H2041" t="str">
            <v>120</v>
          </cell>
          <cell r="I2041" t="str">
            <v>LT</v>
          </cell>
          <cell r="J2041">
            <v>304585.45</v>
          </cell>
          <cell r="K2041">
            <v>152942.35</v>
          </cell>
          <cell r="L2041">
            <v>8418.8799999999992</v>
          </cell>
          <cell r="M2041">
            <v>-1125.1099999999999</v>
          </cell>
        </row>
        <row r="2042">
          <cell r="A2042" t="str">
            <v>O&amp;M</v>
          </cell>
          <cell r="C2042">
            <v>21235</v>
          </cell>
          <cell r="D2042" t="str">
            <v>21235</v>
          </cell>
          <cell r="E2042" t="str">
            <v>Account Support</v>
          </cell>
          <cell r="H2042" t="str">
            <v>120</v>
          </cell>
          <cell r="I2042" t="str">
            <v>OT</v>
          </cell>
          <cell r="J2042">
            <v>17106.14</v>
          </cell>
          <cell r="K2042">
            <v>17166.13</v>
          </cell>
          <cell r="L2042">
            <v>40931.32</v>
          </cell>
          <cell r="M2042">
            <v>5315.47</v>
          </cell>
        </row>
        <row r="2043">
          <cell r="A2043" t="str">
            <v>O&amp;M</v>
          </cell>
          <cell r="C2043">
            <v>21235</v>
          </cell>
          <cell r="D2043" t="str">
            <v>21235</v>
          </cell>
          <cell r="E2043" t="str">
            <v>Account Support</v>
          </cell>
          <cell r="H2043" t="str">
            <v>120</v>
          </cell>
          <cell r="I2043" t="str">
            <v>TT</v>
          </cell>
          <cell r="J2043">
            <v>570.66999999999996</v>
          </cell>
          <cell r="K2043">
            <v>40.58</v>
          </cell>
          <cell r="M2043">
            <v>-453139.72</v>
          </cell>
        </row>
        <row r="2044">
          <cell r="A2044" t="str">
            <v>O&amp;M</v>
          </cell>
          <cell r="B2044" t="str">
            <v>Barsamian, Peter A</v>
          </cell>
          <cell r="C2044">
            <v>21240</v>
          </cell>
          <cell r="D2044" t="str">
            <v>21240</v>
          </cell>
          <cell r="E2044" t="str">
            <v>Account Support-PSS</v>
          </cell>
          <cell r="F2044" t="str">
            <v>Customer Care</v>
          </cell>
          <cell r="G2044" t="str">
            <v>Account Support-PSS</v>
          </cell>
          <cell r="H2044" t="str">
            <v>120</v>
          </cell>
          <cell r="I2044" t="str">
            <v>BT</v>
          </cell>
          <cell r="J2044">
            <v>94107.41</v>
          </cell>
          <cell r="M2044">
            <v>1907.03</v>
          </cell>
        </row>
        <row r="2045">
          <cell r="A2045" t="str">
            <v>CAP</v>
          </cell>
          <cell r="B2045" t="str">
            <v>Barsamian, Peter A</v>
          </cell>
          <cell r="C2045">
            <v>21240</v>
          </cell>
          <cell r="D2045" t="str">
            <v>21240</v>
          </cell>
          <cell r="E2045" t="str">
            <v>Account Support-PSS</v>
          </cell>
          <cell r="F2045" t="str">
            <v>Customer Care</v>
          </cell>
          <cell r="G2045" t="str">
            <v>Account Support-PSS</v>
          </cell>
          <cell r="H2045" t="str">
            <v>120</v>
          </cell>
          <cell r="I2045" t="str">
            <v>CO</v>
          </cell>
          <cell r="J2045">
            <v>134888.51999999999</v>
          </cell>
        </row>
        <row r="2046">
          <cell r="A2046" t="str">
            <v>O&amp;M</v>
          </cell>
          <cell r="B2046" t="str">
            <v>Barsamian, Peter A</v>
          </cell>
          <cell r="C2046">
            <v>21240</v>
          </cell>
          <cell r="D2046" t="str">
            <v>21240</v>
          </cell>
          <cell r="E2046" t="str">
            <v>Account Support-PSS</v>
          </cell>
          <cell r="F2046" t="str">
            <v>Customer Care</v>
          </cell>
          <cell r="G2046" t="str">
            <v>Account Support-PSS</v>
          </cell>
          <cell r="H2046" t="str">
            <v>120</v>
          </cell>
          <cell r="I2046" t="str">
            <v>IT</v>
          </cell>
          <cell r="J2046">
            <v>245.35</v>
          </cell>
          <cell r="M2046">
            <v>244.96</v>
          </cell>
        </row>
        <row r="2047">
          <cell r="A2047" t="str">
            <v>O&amp;M</v>
          </cell>
          <cell r="B2047" t="str">
            <v>Barsamian, Peter A</v>
          </cell>
          <cell r="C2047">
            <v>21240</v>
          </cell>
          <cell r="D2047" t="str">
            <v>21240</v>
          </cell>
          <cell r="E2047" t="str">
            <v>Account Support-PSS</v>
          </cell>
          <cell r="F2047" t="str">
            <v>Customer Care</v>
          </cell>
          <cell r="G2047" t="str">
            <v>Account Support-PSS</v>
          </cell>
          <cell r="H2047" t="str">
            <v>120</v>
          </cell>
          <cell r="I2047" t="str">
            <v>LT</v>
          </cell>
          <cell r="J2047">
            <v>0</v>
          </cell>
          <cell r="M2047">
            <v>-976</v>
          </cell>
        </row>
        <row r="2048">
          <cell r="A2048" t="str">
            <v>O&amp;M</v>
          </cell>
          <cell r="B2048" t="str">
            <v>Barsamian, Peter A</v>
          </cell>
          <cell r="C2048">
            <v>21240</v>
          </cell>
          <cell r="D2048" t="str">
            <v>21240</v>
          </cell>
          <cell r="E2048" t="str">
            <v>Account Support-PSS</v>
          </cell>
          <cell r="F2048" t="str">
            <v>Customer Care</v>
          </cell>
          <cell r="G2048" t="str">
            <v>Account Support-PSS</v>
          </cell>
          <cell r="H2048" t="str">
            <v>120</v>
          </cell>
          <cell r="I2048" t="str">
            <v>OT</v>
          </cell>
          <cell r="J2048">
            <v>27720</v>
          </cell>
        </row>
        <row r="2049">
          <cell r="A2049" t="str">
            <v>O&amp;M</v>
          </cell>
          <cell r="C2049">
            <v>21310</v>
          </cell>
          <cell r="D2049" t="str">
            <v>21310</v>
          </cell>
          <cell r="E2049" t="str">
            <v>6D - VOLUME SERVICE</v>
          </cell>
          <cell r="H2049" t="str">
            <v>120</v>
          </cell>
          <cell r="I2049" t="str">
            <v>BT</v>
          </cell>
          <cell r="J2049">
            <v>85263.12</v>
          </cell>
        </row>
        <row r="2050">
          <cell r="A2050" t="str">
            <v>O&amp;M</v>
          </cell>
          <cell r="C2050">
            <v>21310</v>
          </cell>
          <cell r="D2050" t="str">
            <v>21310</v>
          </cell>
          <cell r="E2050" t="str">
            <v>6D - VOLUME SERVICE</v>
          </cell>
          <cell r="H2050" t="str">
            <v>120</v>
          </cell>
          <cell r="I2050" t="str">
            <v>IT</v>
          </cell>
          <cell r="J2050">
            <v>12187.83</v>
          </cell>
          <cell r="K2050">
            <v>3882.48</v>
          </cell>
          <cell r="M2050">
            <v>2122.4</v>
          </cell>
        </row>
        <row r="2051">
          <cell r="A2051" t="str">
            <v>O&amp;M</v>
          </cell>
          <cell r="C2051">
            <v>21310</v>
          </cell>
          <cell r="D2051" t="str">
            <v>21310</v>
          </cell>
          <cell r="E2051" t="str">
            <v>6D - VOLUME SERVICE</v>
          </cell>
          <cell r="H2051" t="str">
            <v>120</v>
          </cell>
          <cell r="I2051" t="str">
            <v>LT</v>
          </cell>
          <cell r="J2051">
            <v>227605.55</v>
          </cell>
          <cell r="K2051">
            <v>0</v>
          </cell>
          <cell r="M2051">
            <v>-3214.58</v>
          </cell>
        </row>
        <row r="2052">
          <cell r="A2052" t="str">
            <v>O&amp;M</v>
          </cell>
          <cell r="C2052">
            <v>21310</v>
          </cell>
          <cell r="D2052" t="str">
            <v>21310</v>
          </cell>
          <cell r="E2052" t="str">
            <v>6D - VOLUME SERVICE</v>
          </cell>
          <cell r="H2052" t="str">
            <v>120</v>
          </cell>
          <cell r="I2052" t="str">
            <v>OT</v>
          </cell>
          <cell r="J2052">
            <v>124.8</v>
          </cell>
        </row>
        <row r="2053">
          <cell r="A2053" t="str">
            <v>O&amp;M</v>
          </cell>
          <cell r="C2053">
            <v>21310</v>
          </cell>
          <cell r="D2053" t="str">
            <v>21310</v>
          </cell>
          <cell r="E2053" t="str">
            <v>6D - VOLUME SERVICE</v>
          </cell>
          <cell r="H2053" t="str">
            <v>120</v>
          </cell>
          <cell r="I2053" t="str">
            <v>TT</v>
          </cell>
          <cell r="J2053">
            <v>26336.2</v>
          </cell>
          <cell r="K2053">
            <v>1734.35</v>
          </cell>
        </row>
        <row r="2054">
          <cell r="A2054" t="str">
            <v>O&amp;M</v>
          </cell>
          <cell r="B2054" t="str">
            <v>OLD Meter Cost Areas</v>
          </cell>
          <cell r="C2054">
            <v>21320</v>
          </cell>
          <cell r="D2054" t="str">
            <v>21320</v>
          </cell>
          <cell r="E2054" t="str">
            <v>P6 - STRATEGIC ACCOUNTS - INDUSTRIAL</v>
          </cell>
          <cell r="F2054" t="str">
            <v>Customer Care</v>
          </cell>
          <cell r="G2054" t="str">
            <v>OLD Meter Cost Areas</v>
          </cell>
          <cell r="H2054" t="str">
            <v>120</v>
          </cell>
          <cell r="I2054" t="str">
            <v>BT</v>
          </cell>
          <cell r="J2054">
            <v>6010.89</v>
          </cell>
          <cell r="M2054">
            <v>200.87</v>
          </cell>
        </row>
        <row r="2055">
          <cell r="A2055" t="str">
            <v>O&amp;M</v>
          </cell>
          <cell r="B2055" t="str">
            <v>OLD Meter Cost Areas</v>
          </cell>
          <cell r="C2055">
            <v>21320</v>
          </cell>
          <cell r="D2055" t="str">
            <v>21320</v>
          </cell>
          <cell r="E2055" t="str">
            <v>Meter Operations Support</v>
          </cell>
          <cell r="F2055" t="str">
            <v>Customer Care</v>
          </cell>
          <cell r="G2055" t="str">
            <v>OLD Meter Cost Areas</v>
          </cell>
          <cell r="H2055" t="str">
            <v>120</v>
          </cell>
          <cell r="I2055" t="str">
            <v>IT</v>
          </cell>
          <cell r="L2055">
            <v>394.21</v>
          </cell>
          <cell r="M2055">
            <v>3522.03</v>
          </cell>
        </row>
        <row r="2056">
          <cell r="A2056" t="str">
            <v>O&amp;M</v>
          </cell>
          <cell r="B2056" t="str">
            <v>OLD Meter Cost Areas</v>
          </cell>
          <cell r="C2056">
            <v>21320</v>
          </cell>
          <cell r="D2056" t="str">
            <v>21320</v>
          </cell>
          <cell r="E2056" t="str">
            <v>P6 - STRATEGIC ACCOUNTS - INDUSTRIAL</v>
          </cell>
          <cell r="F2056" t="str">
            <v>Customer Care</v>
          </cell>
          <cell r="G2056" t="str">
            <v>OLD Meter Cost Areas</v>
          </cell>
          <cell r="H2056" t="str">
            <v>120</v>
          </cell>
          <cell r="I2056" t="str">
            <v>IT</v>
          </cell>
          <cell r="J2056">
            <v>33459.86</v>
          </cell>
          <cell r="K2056">
            <v>6511.63</v>
          </cell>
        </row>
        <row r="2057">
          <cell r="A2057" t="str">
            <v>O&amp;M</v>
          </cell>
          <cell r="B2057" t="str">
            <v>OLD Meter Cost Areas</v>
          </cell>
          <cell r="C2057">
            <v>21320</v>
          </cell>
          <cell r="D2057" t="str">
            <v>21320</v>
          </cell>
          <cell r="E2057" t="str">
            <v>P6 - STRATEGIC ACCOUNTS - INDUSTRIAL</v>
          </cell>
          <cell r="F2057" t="str">
            <v>Customer Care</v>
          </cell>
          <cell r="G2057" t="str">
            <v>OLD Meter Cost Areas</v>
          </cell>
          <cell r="H2057" t="str">
            <v>120</v>
          </cell>
          <cell r="I2057" t="str">
            <v>LT</v>
          </cell>
          <cell r="J2057">
            <v>17474.650000000001</v>
          </cell>
          <cell r="K2057">
            <v>5912.08</v>
          </cell>
          <cell r="M2057">
            <v>13659.14</v>
          </cell>
        </row>
        <row r="2058">
          <cell r="A2058" t="str">
            <v>O&amp;M</v>
          </cell>
          <cell r="B2058" t="str">
            <v>OLD Meter Cost Areas</v>
          </cell>
          <cell r="C2058">
            <v>21320</v>
          </cell>
          <cell r="D2058" t="str">
            <v>21320</v>
          </cell>
          <cell r="E2058" t="str">
            <v>P6 - STRATEGIC ACCOUNTS - INDUSTRIAL</v>
          </cell>
          <cell r="F2058" t="str">
            <v>Customer Care</v>
          </cell>
          <cell r="G2058" t="str">
            <v>OLD Meter Cost Areas</v>
          </cell>
          <cell r="H2058" t="str">
            <v>120</v>
          </cell>
          <cell r="I2058" t="str">
            <v>OT</v>
          </cell>
          <cell r="J2058">
            <v>15271.1</v>
          </cell>
        </row>
        <row r="2059">
          <cell r="A2059" t="str">
            <v>O&amp;M</v>
          </cell>
          <cell r="B2059" t="str">
            <v>OLD Meter Cost Areas</v>
          </cell>
          <cell r="C2059">
            <v>21320</v>
          </cell>
          <cell r="D2059" t="str">
            <v>21320</v>
          </cell>
          <cell r="E2059" t="str">
            <v>P6 - STRATEGIC ACCOUNTS - INDUSTRIAL</v>
          </cell>
          <cell r="F2059" t="str">
            <v>Customer Care</v>
          </cell>
          <cell r="G2059" t="str">
            <v>OLD Meter Cost Areas</v>
          </cell>
          <cell r="H2059" t="str">
            <v>120</v>
          </cell>
          <cell r="I2059" t="str">
            <v>TT</v>
          </cell>
          <cell r="K2059">
            <v>40.58</v>
          </cell>
          <cell r="M2059">
            <v>-680962.52</v>
          </cell>
        </row>
        <row r="2060">
          <cell r="A2060" t="str">
            <v>O&amp;M</v>
          </cell>
          <cell r="B2060" t="str">
            <v>Simas, Antonio A</v>
          </cell>
          <cell r="C2060">
            <v>21325</v>
          </cell>
          <cell r="D2060" t="str">
            <v>21325</v>
          </cell>
          <cell r="E2060" t="str">
            <v>Meter Operations West</v>
          </cell>
          <cell r="F2060" t="str">
            <v>Customer Care</v>
          </cell>
          <cell r="G2060" t="str">
            <v>Field Collections Support</v>
          </cell>
          <cell r="H2060" t="str">
            <v>120</v>
          </cell>
          <cell r="I2060" t="str">
            <v>IT</v>
          </cell>
          <cell r="L2060">
            <v>1034.3</v>
          </cell>
          <cell r="M2060">
            <v>778.96</v>
          </cell>
        </row>
        <row r="2061">
          <cell r="A2061" t="str">
            <v>O&amp;M</v>
          </cell>
          <cell r="B2061" t="str">
            <v>OLD Meter Cost Areas</v>
          </cell>
          <cell r="C2061">
            <v>21330</v>
          </cell>
          <cell r="D2061" t="str">
            <v>21330</v>
          </cell>
          <cell r="E2061" t="str">
            <v>P8 - STRATEGIC ACCOUNTS - PUBLIC SECTOR</v>
          </cell>
          <cell r="F2061" t="str">
            <v>Customer Care</v>
          </cell>
          <cell r="G2061" t="str">
            <v>OLD Meter Cost Areas</v>
          </cell>
          <cell r="H2061" t="str">
            <v>120</v>
          </cell>
          <cell r="I2061" t="str">
            <v>BT</v>
          </cell>
          <cell r="J2061">
            <v>4284.34</v>
          </cell>
          <cell r="K2061">
            <v>425.74</v>
          </cell>
        </row>
        <row r="2062">
          <cell r="A2062" t="str">
            <v>CAP</v>
          </cell>
          <cell r="B2062" t="str">
            <v>OLD Meter Cost Areas</v>
          </cell>
          <cell r="C2062">
            <v>21330</v>
          </cell>
          <cell r="D2062" t="str">
            <v>21330</v>
          </cell>
          <cell r="E2062" t="str">
            <v>Meter Operations Central</v>
          </cell>
          <cell r="F2062" t="str">
            <v>Customer Care</v>
          </cell>
          <cell r="G2062" t="str">
            <v>OLD Meter Cost Areas</v>
          </cell>
          <cell r="H2062" t="str">
            <v>120</v>
          </cell>
          <cell r="I2062" t="str">
            <v>CI</v>
          </cell>
        </row>
        <row r="2063">
          <cell r="A2063" t="str">
            <v>O&amp;M</v>
          </cell>
          <cell r="B2063" t="str">
            <v>OLD Meter Cost Areas</v>
          </cell>
          <cell r="C2063">
            <v>21330</v>
          </cell>
          <cell r="D2063" t="str">
            <v>21330</v>
          </cell>
          <cell r="E2063" t="str">
            <v>Meter Operations Central</v>
          </cell>
          <cell r="F2063" t="str">
            <v>Customer Care</v>
          </cell>
          <cell r="G2063" t="str">
            <v>OLD Meter Cost Areas</v>
          </cell>
          <cell r="H2063" t="str">
            <v>120</v>
          </cell>
          <cell r="I2063" t="str">
            <v>IT</v>
          </cell>
          <cell r="L2063">
            <v>203.71</v>
          </cell>
        </row>
        <row r="2064">
          <cell r="A2064" t="str">
            <v>O&amp;M</v>
          </cell>
          <cell r="B2064" t="str">
            <v>OLD Meter Cost Areas</v>
          </cell>
          <cell r="C2064">
            <v>21330</v>
          </cell>
          <cell r="D2064" t="str">
            <v>21330</v>
          </cell>
          <cell r="E2064" t="str">
            <v>P8 - STRATEGIC ACCOUNTS - PUBLIC SECTOR</v>
          </cell>
          <cell r="F2064" t="str">
            <v>Customer Care</v>
          </cell>
          <cell r="G2064" t="str">
            <v>OLD Meter Cost Areas</v>
          </cell>
          <cell r="H2064" t="str">
            <v>120</v>
          </cell>
          <cell r="I2064" t="str">
            <v>IT</v>
          </cell>
          <cell r="J2064">
            <v>10492.81</v>
          </cell>
          <cell r="K2064">
            <v>639.85</v>
          </cell>
          <cell r="M2064">
            <v>9172.67</v>
          </cell>
        </row>
        <row r="2065">
          <cell r="A2065" t="str">
            <v>O&amp;M</v>
          </cell>
          <cell r="B2065" t="str">
            <v>OLD Meter Cost Areas</v>
          </cell>
          <cell r="C2065">
            <v>21330</v>
          </cell>
          <cell r="D2065" t="str">
            <v>21330</v>
          </cell>
          <cell r="E2065" t="str">
            <v>P8 - STRATEGIC ACCOUNTS - PUBLIC SECTOR</v>
          </cell>
          <cell r="F2065" t="str">
            <v>Customer Care</v>
          </cell>
          <cell r="G2065" t="str">
            <v>OLD Meter Cost Areas</v>
          </cell>
          <cell r="H2065" t="str">
            <v>120</v>
          </cell>
          <cell r="I2065" t="str">
            <v>LT</v>
          </cell>
          <cell r="J2065">
            <v>4664.22</v>
          </cell>
          <cell r="K2065">
            <v>1216.32</v>
          </cell>
          <cell r="M2065">
            <v>-459.36</v>
          </cell>
        </row>
        <row r="2066">
          <cell r="A2066" t="str">
            <v>O&amp;M</v>
          </cell>
          <cell r="B2066" t="str">
            <v>OLD Meter Cost Areas</v>
          </cell>
          <cell r="C2066">
            <v>21330</v>
          </cell>
          <cell r="D2066" t="str">
            <v>21330</v>
          </cell>
          <cell r="E2066" t="str">
            <v>P8 - STRATEGIC ACCOUNTS - PUBLIC SECTOR</v>
          </cell>
          <cell r="F2066" t="str">
            <v>Customer Care</v>
          </cell>
          <cell r="G2066" t="str">
            <v>OLD Meter Cost Areas</v>
          </cell>
          <cell r="H2066" t="str">
            <v>120</v>
          </cell>
          <cell r="I2066" t="str">
            <v>OT</v>
          </cell>
          <cell r="J2066">
            <v>9638.09</v>
          </cell>
          <cell r="M2066">
            <v>43.5</v>
          </cell>
        </row>
        <row r="2067">
          <cell r="A2067" t="str">
            <v>O&amp;M</v>
          </cell>
          <cell r="B2067" t="str">
            <v>OLD Meter Cost Areas</v>
          </cell>
          <cell r="C2067">
            <v>21330</v>
          </cell>
          <cell r="D2067" t="str">
            <v>21330</v>
          </cell>
          <cell r="E2067" t="str">
            <v>P8 - STRATEGIC ACCOUNTS - PUBLIC SECTOR</v>
          </cell>
          <cell r="F2067" t="str">
            <v>Customer Care</v>
          </cell>
          <cell r="G2067" t="str">
            <v>OLD Meter Cost Areas</v>
          </cell>
          <cell r="H2067" t="str">
            <v>120</v>
          </cell>
          <cell r="I2067" t="str">
            <v>TT</v>
          </cell>
          <cell r="J2067">
            <v>31.46</v>
          </cell>
          <cell r="K2067">
            <v>347.52</v>
          </cell>
          <cell r="M2067">
            <v>-107894.5</v>
          </cell>
        </row>
        <row r="2068">
          <cell r="A2068" t="str">
            <v>O&amp;M</v>
          </cell>
          <cell r="B2068" t="str">
            <v>OLD Meter Cost Areas</v>
          </cell>
          <cell r="C2068">
            <v>21335</v>
          </cell>
          <cell r="D2068" t="str">
            <v>21335</v>
          </cell>
          <cell r="E2068" t="str">
            <v>P9 - SALES SUPPORT DEPT</v>
          </cell>
          <cell r="F2068" t="str">
            <v>Customer Care</v>
          </cell>
          <cell r="G2068" t="str">
            <v>OLD Meter Cost Areas</v>
          </cell>
          <cell r="H2068" t="str">
            <v>120</v>
          </cell>
          <cell r="I2068" t="str">
            <v>BT</v>
          </cell>
          <cell r="J2068">
            <v>2346.48</v>
          </cell>
          <cell r="M2068">
            <v>244.96</v>
          </cell>
        </row>
        <row r="2069">
          <cell r="A2069" t="str">
            <v>O&amp;M</v>
          </cell>
          <cell r="B2069" t="str">
            <v>OLD Meter Cost Areas</v>
          </cell>
          <cell r="C2069">
            <v>21335</v>
          </cell>
          <cell r="D2069" t="str">
            <v>21335</v>
          </cell>
          <cell r="E2069" t="str">
            <v>Meter Operations South</v>
          </cell>
          <cell r="F2069" t="str">
            <v>Customer Care</v>
          </cell>
          <cell r="G2069" t="str">
            <v>OLD Meter Cost Areas</v>
          </cell>
          <cell r="H2069" t="str">
            <v>120</v>
          </cell>
          <cell r="I2069" t="str">
            <v>IT</v>
          </cell>
          <cell r="L2069">
            <v>2338.61</v>
          </cell>
        </row>
        <row r="2070">
          <cell r="A2070" t="str">
            <v>O&amp;M</v>
          </cell>
          <cell r="B2070" t="str">
            <v>OLD Meter Cost Areas</v>
          </cell>
          <cell r="C2070">
            <v>21335</v>
          </cell>
          <cell r="D2070" t="str">
            <v>21335</v>
          </cell>
          <cell r="E2070" t="str">
            <v>P9 - SALES SUPPORT DEPT</v>
          </cell>
          <cell r="F2070" t="str">
            <v>Customer Care</v>
          </cell>
          <cell r="G2070" t="str">
            <v>OLD Meter Cost Areas</v>
          </cell>
          <cell r="H2070" t="str">
            <v>120</v>
          </cell>
          <cell r="I2070" t="str">
            <v>IT</v>
          </cell>
          <cell r="J2070">
            <v>1224.28</v>
          </cell>
          <cell r="K2070">
            <v>446.02</v>
          </cell>
          <cell r="M2070">
            <v>43766.12</v>
          </cell>
        </row>
        <row r="2071">
          <cell r="A2071" t="str">
            <v>O&amp;M</v>
          </cell>
          <cell r="B2071" t="str">
            <v>OLD Meter Cost Areas</v>
          </cell>
          <cell r="C2071">
            <v>21335</v>
          </cell>
          <cell r="D2071" t="str">
            <v>21335</v>
          </cell>
          <cell r="E2071" t="str">
            <v>P9 - SALES SUPPORT DEPT</v>
          </cell>
          <cell r="F2071" t="str">
            <v>Customer Care</v>
          </cell>
          <cell r="G2071" t="str">
            <v>OLD Meter Cost Areas</v>
          </cell>
          <cell r="H2071" t="str">
            <v>120</v>
          </cell>
          <cell r="I2071" t="str">
            <v>LT</v>
          </cell>
          <cell r="J2071">
            <v>1185.6400000000001</v>
          </cell>
          <cell r="K2071">
            <v>0</v>
          </cell>
        </row>
        <row r="2072">
          <cell r="A2072" t="str">
            <v>O&amp;M</v>
          </cell>
          <cell r="B2072" t="str">
            <v>OLD Meter Cost Areas</v>
          </cell>
          <cell r="C2072">
            <v>21335</v>
          </cell>
          <cell r="D2072" t="str">
            <v>21335</v>
          </cell>
          <cell r="E2072" t="str">
            <v>P9 - SALES SUPPORT DEPT</v>
          </cell>
          <cell r="F2072" t="str">
            <v>Customer Care</v>
          </cell>
          <cell r="G2072" t="str">
            <v>OLD Meter Cost Areas</v>
          </cell>
          <cell r="H2072" t="str">
            <v>120</v>
          </cell>
          <cell r="I2072" t="str">
            <v>OT</v>
          </cell>
          <cell r="J2072">
            <v>-1360.39</v>
          </cell>
        </row>
        <row r="2073">
          <cell r="A2073" t="str">
            <v>O&amp;M</v>
          </cell>
          <cell r="B2073" t="str">
            <v>OLD Meter Cost Areas</v>
          </cell>
          <cell r="C2073">
            <v>21335</v>
          </cell>
          <cell r="D2073" t="str">
            <v>21335</v>
          </cell>
          <cell r="E2073" t="str">
            <v>P9 - SALES SUPPORT DEPT</v>
          </cell>
          <cell r="F2073" t="str">
            <v>Customer Care</v>
          </cell>
          <cell r="G2073" t="str">
            <v>OLD Meter Cost Areas</v>
          </cell>
          <cell r="H2073" t="str">
            <v>120</v>
          </cell>
          <cell r="I2073" t="str">
            <v>TT</v>
          </cell>
          <cell r="J2073">
            <v>1109.01</v>
          </cell>
          <cell r="K2073">
            <v>105.32</v>
          </cell>
          <cell r="M2073">
            <v>-101581.94</v>
          </cell>
        </row>
        <row r="2074">
          <cell r="A2074" t="str">
            <v>O&amp;M</v>
          </cell>
          <cell r="C2074">
            <v>21340</v>
          </cell>
          <cell r="D2074" t="str">
            <v>21340</v>
          </cell>
          <cell r="E2074" t="str">
            <v>Q1 - PRODUCT MGMT AND FIELD MARKET DEPT</v>
          </cell>
          <cell r="H2074" t="str">
            <v>120</v>
          </cell>
          <cell r="I2074" t="str">
            <v>BT</v>
          </cell>
          <cell r="J2074">
            <v>0.6</v>
          </cell>
          <cell r="M2074">
            <v>-11866.58</v>
          </cell>
        </row>
        <row r="2075">
          <cell r="A2075" t="str">
            <v>O&amp;M</v>
          </cell>
          <cell r="C2075">
            <v>21340</v>
          </cell>
          <cell r="D2075" t="str">
            <v>21340</v>
          </cell>
          <cell r="E2075" t="str">
            <v>Q1 - PRODUCT MGMT AND FIELD MARKET DEPT</v>
          </cell>
          <cell r="H2075" t="str">
            <v>120</v>
          </cell>
          <cell r="I2075" t="str">
            <v>IT</v>
          </cell>
          <cell r="J2075">
            <v>4284.9399999999996</v>
          </cell>
          <cell r="K2075">
            <v>2084.52</v>
          </cell>
          <cell r="M2075">
            <v>33550.44</v>
          </cell>
        </row>
        <row r="2076">
          <cell r="A2076" t="str">
            <v>O&amp;M</v>
          </cell>
          <cell r="C2076">
            <v>21340</v>
          </cell>
          <cell r="D2076" t="str">
            <v>21340</v>
          </cell>
          <cell r="E2076" t="str">
            <v>Q1 - PRODUCT MGMT AND FIELD MARKET DEPT</v>
          </cell>
          <cell r="H2076" t="str">
            <v>120</v>
          </cell>
          <cell r="I2076" t="str">
            <v>LT</v>
          </cell>
          <cell r="J2076">
            <v>-0.47</v>
          </cell>
        </row>
        <row r="2077">
          <cell r="A2077" t="str">
            <v>O&amp;M</v>
          </cell>
          <cell r="C2077">
            <v>21340</v>
          </cell>
          <cell r="D2077" t="str">
            <v>21340</v>
          </cell>
          <cell r="E2077" t="str">
            <v>Q1 - PRODUCT MGMT AND FIELD MARKET DEPT</v>
          </cell>
          <cell r="H2077" t="str">
            <v>120</v>
          </cell>
          <cell r="I2077" t="str">
            <v>OT</v>
          </cell>
          <cell r="J2077">
            <v>130.58000000000001</v>
          </cell>
        </row>
        <row r="2078">
          <cell r="A2078" t="str">
            <v>O&amp;M</v>
          </cell>
          <cell r="C2078">
            <v>21345</v>
          </cell>
          <cell r="D2078" t="str">
            <v>21345</v>
          </cell>
          <cell r="E2078" t="str">
            <v>F2 - SALES AND MARKETING GROUP</v>
          </cell>
          <cell r="H2078" t="str">
            <v>120</v>
          </cell>
          <cell r="I2078" t="str">
            <v>LT</v>
          </cell>
          <cell r="J2078">
            <v>18032</v>
          </cell>
        </row>
        <row r="2079">
          <cell r="A2079" t="str">
            <v>O&amp;M</v>
          </cell>
          <cell r="B2079" t="str">
            <v>Driscoll,Stephen J</v>
          </cell>
          <cell r="C2079">
            <v>21350</v>
          </cell>
          <cell r="D2079" t="str">
            <v>21350</v>
          </cell>
          <cell r="E2079" t="str">
            <v>Business Services Vice President</v>
          </cell>
          <cell r="F2079" t="str">
            <v>Mat Mgmt-Trans</v>
          </cell>
          <cell r="G2079" t="str">
            <v>Materials Management-Transportation</v>
          </cell>
          <cell r="H2079" t="str">
            <v>120</v>
          </cell>
          <cell r="I2079" t="str">
            <v>BT</v>
          </cell>
          <cell r="J2079">
            <v>51319.24</v>
          </cell>
          <cell r="K2079">
            <v>-2255.67</v>
          </cell>
        </row>
        <row r="2080">
          <cell r="A2080" t="str">
            <v>O&amp;M</v>
          </cell>
          <cell r="B2080" t="str">
            <v>Driscoll,Stephen J</v>
          </cell>
          <cell r="C2080">
            <v>21350</v>
          </cell>
          <cell r="D2080" t="str">
            <v>21350</v>
          </cell>
          <cell r="E2080" t="str">
            <v>Business Services Vice President</v>
          </cell>
          <cell r="F2080" t="str">
            <v>Mat Mgmt-Trans</v>
          </cell>
          <cell r="G2080" t="str">
            <v>Materials Management-Transportation</v>
          </cell>
          <cell r="H2080" t="str">
            <v>120</v>
          </cell>
          <cell r="I2080" t="str">
            <v>IT</v>
          </cell>
          <cell r="J2080">
            <v>155765.18</v>
          </cell>
          <cell r="K2080">
            <v>-90252.95</v>
          </cell>
          <cell r="M2080">
            <v>181.51</v>
          </cell>
        </row>
        <row r="2081">
          <cell r="A2081" t="str">
            <v>O&amp;M</v>
          </cell>
          <cell r="B2081" t="str">
            <v>Driscoll,Stephen J</v>
          </cell>
          <cell r="C2081">
            <v>21350</v>
          </cell>
          <cell r="D2081" t="str">
            <v>21350</v>
          </cell>
          <cell r="E2081" t="str">
            <v>Business Services Vice President</v>
          </cell>
          <cell r="F2081" t="str">
            <v>Mat Mgmt-Trans</v>
          </cell>
          <cell r="G2081" t="str">
            <v>Materials Management-Transportation</v>
          </cell>
          <cell r="H2081" t="str">
            <v>120</v>
          </cell>
          <cell r="I2081" t="str">
            <v>LT</v>
          </cell>
          <cell r="J2081">
            <v>204301.48</v>
          </cell>
          <cell r="K2081">
            <v>0</v>
          </cell>
        </row>
        <row r="2082">
          <cell r="A2082" t="str">
            <v>O&amp;M</v>
          </cell>
          <cell r="B2082" t="str">
            <v>Driscoll,Stephen J</v>
          </cell>
          <cell r="C2082">
            <v>21350</v>
          </cell>
          <cell r="D2082" t="str">
            <v>21350</v>
          </cell>
          <cell r="E2082" t="str">
            <v>Business Services Vice President</v>
          </cell>
          <cell r="F2082" t="str">
            <v>Mat Mgmt-Trans</v>
          </cell>
          <cell r="G2082" t="str">
            <v>Materials Management-Transportation</v>
          </cell>
          <cell r="H2082" t="str">
            <v>120</v>
          </cell>
          <cell r="I2082" t="str">
            <v>MT</v>
          </cell>
          <cell r="J2082">
            <v>0</v>
          </cell>
          <cell r="M2082">
            <v>-200</v>
          </cell>
        </row>
        <row r="2083">
          <cell r="A2083" t="str">
            <v>O&amp;M</v>
          </cell>
          <cell r="B2083" t="str">
            <v>Driscoll,Stephen J</v>
          </cell>
          <cell r="C2083">
            <v>21350</v>
          </cell>
          <cell r="D2083" t="str">
            <v>21350</v>
          </cell>
          <cell r="E2083" t="str">
            <v>Business Services Vice President</v>
          </cell>
          <cell r="F2083" t="str">
            <v>Mat Mgmt-Trans</v>
          </cell>
          <cell r="G2083" t="str">
            <v>Materials Management-Transportation</v>
          </cell>
          <cell r="H2083" t="str">
            <v>120</v>
          </cell>
          <cell r="I2083" t="str">
            <v>OT</v>
          </cell>
          <cell r="J2083">
            <v>5764.41</v>
          </cell>
          <cell r="K2083">
            <v>929.05</v>
          </cell>
        </row>
        <row r="2084">
          <cell r="A2084" t="str">
            <v>O&amp;M</v>
          </cell>
          <cell r="B2084" t="str">
            <v>Driscoll,Stephen J</v>
          </cell>
          <cell r="C2084">
            <v>21350</v>
          </cell>
          <cell r="D2084" t="str">
            <v>21350</v>
          </cell>
          <cell r="E2084" t="str">
            <v>Materials Management-Transportation</v>
          </cell>
          <cell r="F2084" t="str">
            <v>Mat Mgmt-Trans</v>
          </cell>
          <cell r="G2084" t="str">
            <v>Materials Management-Transportation</v>
          </cell>
          <cell r="H2084" t="str">
            <v>120</v>
          </cell>
          <cell r="I2084" t="str">
            <v>OT</v>
          </cell>
          <cell r="L2084">
            <v>0</v>
          </cell>
        </row>
        <row r="2085">
          <cell r="A2085" t="str">
            <v>O&amp;M</v>
          </cell>
          <cell r="B2085" t="str">
            <v>Driscoll,Stephen J</v>
          </cell>
          <cell r="C2085">
            <v>21350</v>
          </cell>
          <cell r="D2085" t="str">
            <v>21350</v>
          </cell>
          <cell r="E2085" t="str">
            <v>Business Services Vice President</v>
          </cell>
          <cell r="F2085" t="str">
            <v>Mat Mgmt-Trans</v>
          </cell>
          <cell r="G2085" t="str">
            <v>Materials Management-Transportation</v>
          </cell>
          <cell r="H2085" t="str">
            <v>120</v>
          </cell>
          <cell r="I2085" t="str">
            <v>TT</v>
          </cell>
          <cell r="J2085">
            <v>224.16</v>
          </cell>
        </row>
        <row r="2086">
          <cell r="A2086" t="str">
            <v>O&amp;M</v>
          </cell>
          <cell r="B2086" t="str">
            <v>Rotty, Paul L</v>
          </cell>
          <cell r="C2086">
            <v>21355</v>
          </cell>
          <cell r="D2086" t="str">
            <v>21355</v>
          </cell>
          <cell r="E2086" t="str">
            <v>Distribution and Warehousing Admin</v>
          </cell>
          <cell r="F2086" t="str">
            <v>Mat Mgmt-Trans</v>
          </cell>
          <cell r="G2086" t="str">
            <v>Distribution and Warehousing Admin</v>
          </cell>
          <cell r="H2086" t="str">
            <v>120</v>
          </cell>
          <cell r="I2086" t="str">
            <v>BT</v>
          </cell>
          <cell r="J2086">
            <v>50982.84</v>
          </cell>
          <cell r="K2086">
            <v>928.9</v>
          </cell>
        </row>
        <row r="2087">
          <cell r="A2087" t="str">
            <v>O&amp;M</v>
          </cell>
          <cell r="B2087" t="str">
            <v>Rotty, Paul L</v>
          </cell>
          <cell r="C2087">
            <v>21355</v>
          </cell>
          <cell r="D2087" t="str">
            <v>21355</v>
          </cell>
          <cell r="E2087" t="str">
            <v>Distribution and Warehousing Admin</v>
          </cell>
          <cell r="F2087" t="str">
            <v>Mat Mgmt-Trans</v>
          </cell>
          <cell r="G2087" t="str">
            <v>Distribution and Warehousing Admin</v>
          </cell>
          <cell r="H2087" t="str">
            <v>120</v>
          </cell>
          <cell r="I2087" t="str">
            <v>IT</v>
          </cell>
          <cell r="J2087">
            <v>897.7</v>
          </cell>
          <cell r="K2087">
            <v>34628.379999999997</v>
          </cell>
          <cell r="L2087">
            <v>79451.48</v>
          </cell>
        </row>
        <row r="2088">
          <cell r="A2088" t="str">
            <v>O&amp;M</v>
          </cell>
          <cell r="B2088" t="str">
            <v>Rotty, Paul L</v>
          </cell>
          <cell r="C2088">
            <v>21355</v>
          </cell>
          <cell r="D2088" t="str">
            <v>21355</v>
          </cell>
          <cell r="E2088" t="str">
            <v>Distribution and Warehousing Admin</v>
          </cell>
          <cell r="F2088" t="str">
            <v>Mat Mgmt-Trans</v>
          </cell>
          <cell r="G2088" t="str">
            <v>Distribution and Warehousing Admin</v>
          </cell>
          <cell r="H2088" t="str">
            <v>120</v>
          </cell>
          <cell r="I2088" t="str">
            <v>LT</v>
          </cell>
          <cell r="J2088">
            <v>153040.72</v>
          </cell>
          <cell r="K2088">
            <v>2654</v>
          </cell>
        </row>
        <row r="2089">
          <cell r="A2089" t="str">
            <v>O&amp;M</v>
          </cell>
          <cell r="B2089" t="str">
            <v>Rotty, Paul L</v>
          </cell>
          <cell r="C2089">
            <v>21355</v>
          </cell>
          <cell r="D2089" t="str">
            <v>21355</v>
          </cell>
          <cell r="E2089" t="str">
            <v>Distribution and Warehousing Admin</v>
          </cell>
          <cell r="F2089" t="str">
            <v>Mat Mgmt-Trans</v>
          </cell>
          <cell r="G2089" t="str">
            <v>Distribution and Warehousing Admin</v>
          </cell>
          <cell r="H2089" t="str">
            <v>120</v>
          </cell>
          <cell r="I2089" t="str">
            <v>MT</v>
          </cell>
          <cell r="K2089">
            <v>-860.25</v>
          </cell>
          <cell r="L2089">
            <v>-931.95</v>
          </cell>
        </row>
        <row r="2090">
          <cell r="A2090" t="str">
            <v>O&amp;M</v>
          </cell>
          <cell r="B2090" t="str">
            <v>Rotty, Paul L</v>
          </cell>
          <cell r="C2090">
            <v>21355</v>
          </cell>
          <cell r="D2090" t="str">
            <v>21355</v>
          </cell>
          <cell r="E2090" t="str">
            <v>Distribution and Warehousing Admin</v>
          </cell>
          <cell r="F2090" t="str">
            <v>Mat Mgmt-Trans</v>
          </cell>
          <cell r="G2090" t="str">
            <v>Distribution and Warehousing Admin</v>
          </cell>
          <cell r="H2090" t="str">
            <v>120</v>
          </cell>
          <cell r="I2090" t="str">
            <v>OT</v>
          </cell>
          <cell r="J2090">
            <v>33146.400000000001</v>
          </cell>
          <cell r="K2090">
            <v>114848.43</v>
          </cell>
          <cell r="L2090">
            <v>210354.78</v>
          </cell>
        </row>
        <row r="2091">
          <cell r="A2091" t="str">
            <v>O&amp;M</v>
          </cell>
          <cell r="B2091" t="str">
            <v>Rotty, Paul L</v>
          </cell>
          <cell r="C2091">
            <v>21355</v>
          </cell>
          <cell r="D2091" t="str">
            <v>21355</v>
          </cell>
          <cell r="E2091" t="str">
            <v>Distribution and Warehousing Admin</v>
          </cell>
          <cell r="F2091" t="str">
            <v>Mat Mgmt-Trans</v>
          </cell>
          <cell r="G2091" t="str">
            <v>Distribution and Warehousing Admin</v>
          </cell>
          <cell r="H2091" t="str">
            <v>120</v>
          </cell>
          <cell r="I2091" t="str">
            <v>TT</v>
          </cell>
          <cell r="J2091">
            <v>10185.5</v>
          </cell>
          <cell r="K2091">
            <v>106.52</v>
          </cell>
          <cell r="M2091">
            <v>1253.3</v>
          </cell>
        </row>
        <row r="2092">
          <cell r="A2092" t="str">
            <v>CAP</v>
          </cell>
          <cell r="B2092" t="str">
            <v>Anastasia, Donald</v>
          </cell>
          <cell r="C2092">
            <v>21357</v>
          </cell>
          <cell r="D2092" t="str">
            <v>21357</v>
          </cell>
          <cell r="E2092" t="str">
            <v>Dedham Facilities</v>
          </cell>
          <cell r="F2092" t="str">
            <v>CFO</v>
          </cell>
          <cell r="G2092" t="str">
            <v>Dedham Facilities</v>
          </cell>
          <cell r="H2092" t="str">
            <v>120</v>
          </cell>
          <cell r="I2092" t="str">
            <v>CI</v>
          </cell>
          <cell r="K2092">
            <v>0</v>
          </cell>
        </row>
        <row r="2093">
          <cell r="A2093" t="str">
            <v>O&amp;M</v>
          </cell>
          <cell r="B2093" t="str">
            <v>Anastasia, Donald</v>
          </cell>
          <cell r="C2093">
            <v>21357</v>
          </cell>
          <cell r="D2093" t="str">
            <v>21357</v>
          </cell>
          <cell r="E2093" t="str">
            <v>Dedham Facilities</v>
          </cell>
          <cell r="F2093" t="str">
            <v>CFO</v>
          </cell>
          <cell r="G2093" t="str">
            <v>Dedham Facilities</v>
          </cell>
          <cell r="H2093" t="str">
            <v>120</v>
          </cell>
          <cell r="I2093" t="str">
            <v>IT</v>
          </cell>
          <cell r="K2093">
            <v>0</v>
          </cell>
        </row>
        <row r="2094">
          <cell r="A2094" t="str">
            <v>O&amp;M</v>
          </cell>
          <cell r="B2094" t="str">
            <v>Elliott Jr, James F</v>
          </cell>
          <cell r="C2094">
            <v>21360</v>
          </cell>
          <cell r="D2094" t="str">
            <v>21360</v>
          </cell>
          <cell r="E2094" t="str">
            <v>Southboro Fleet</v>
          </cell>
          <cell r="F2094" t="str">
            <v>Mat Mgmt-Trans</v>
          </cell>
          <cell r="G2094" t="str">
            <v>Southboro Fleet</v>
          </cell>
          <cell r="H2094" t="str">
            <v>120</v>
          </cell>
          <cell r="I2094" t="str">
            <v>IT</v>
          </cell>
          <cell r="J2094">
            <v>1660.11</v>
          </cell>
        </row>
        <row r="2095">
          <cell r="A2095" t="str">
            <v>O&amp;M</v>
          </cell>
          <cell r="B2095" t="str">
            <v>Anastasia, Donald</v>
          </cell>
          <cell r="C2095">
            <v>21365</v>
          </cell>
          <cell r="D2095" t="str">
            <v>21365</v>
          </cell>
          <cell r="E2095" t="str">
            <v>Southboro Facilities</v>
          </cell>
          <cell r="F2095" t="str">
            <v>CFO</v>
          </cell>
          <cell r="G2095" t="str">
            <v>Southboro Facilities</v>
          </cell>
          <cell r="H2095" t="str">
            <v>120</v>
          </cell>
          <cell r="I2095" t="str">
            <v>IT</v>
          </cell>
          <cell r="J2095">
            <v>24312.46</v>
          </cell>
          <cell r="K2095">
            <v>10</v>
          </cell>
        </row>
        <row r="2096">
          <cell r="A2096" t="str">
            <v>O&amp;M</v>
          </cell>
          <cell r="B2096" t="str">
            <v>Rotty, Paul L</v>
          </cell>
          <cell r="C2096">
            <v>21370</v>
          </cell>
          <cell r="D2096" t="str">
            <v>21370</v>
          </cell>
          <cell r="E2096" t="str">
            <v>Southboro Warehouse and Distribution</v>
          </cell>
          <cell r="F2096" t="str">
            <v>Mat Mgmt-Trans</v>
          </cell>
          <cell r="G2096" t="str">
            <v>Southboro Warehouse and Distribution</v>
          </cell>
          <cell r="H2096" t="str">
            <v>120</v>
          </cell>
          <cell r="I2096" t="str">
            <v>BT</v>
          </cell>
          <cell r="J2096">
            <v>21099.99</v>
          </cell>
          <cell r="K2096">
            <v>410</v>
          </cell>
        </row>
        <row r="2097">
          <cell r="A2097" t="str">
            <v>O&amp;M</v>
          </cell>
          <cell r="B2097" t="str">
            <v>Rotty, Paul L</v>
          </cell>
          <cell r="C2097">
            <v>21370</v>
          </cell>
          <cell r="D2097" t="str">
            <v>21370</v>
          </cell>
          <cell r="E2097" t="str">
            <v>Southboro Warehouse and Distribution</v>
          </cell>
          <cell r="F2097" t="str">
            <v>Mat Mgmt-Trans</v>
          </cell>
          <cell r="G2097" t="str">
            <v>Southboro Warehouse and Distribution</v>
          </cell>
          <cell r="H2097" t="str">
            <v>120</v>
          </cell>
          <cell r="I2097" t="str">
            <v>IT</v>
          </cell>
          <cell r="J2097">
            <v>424.7</v>
          </cell>
          <cell r="K2097">
            <v>938.54</v>
          </cell>
          <cell r="L2097">
            <v>33.08</v>
          </cell>
        </row>
        <row r="2098">
          <cell r="A2098" t="str">
            <v>O&amp;M</v>
          </cell>
          <cell r="B2098" t="str">
            <v>Rotty, Paul L</v>
          </cell>
          <cell r="C2098">
            <v>21370</v>
          </cell>
          <cell r="D2098" t="str">
            <v>21370</v>
          </cell>
          <cell r="E2098" t="str">
            <v>Southboro Warehouse and Distribution</v>
          </cell>
          <cell r="F2098" t="str">
            <v>Mat Mgmt-Trans</v>
          </cell>
          <cell r="G2098" t="str">
            <v>Southboro Warehouse and Distribution</v>
          </cell>
          <cell r="H2098" t="str">
            <v>120</v>
          </cell>
          <cell r="I2098" t="str">
            <v>LT</v>
          </cell>
          <cell r="J2098">
            <v>60050.559999999998</v>
          </cell>
          <cell r="K2098">
            <v>1171.45</v>
          </cell>
        </row>
        <row r="2099">
          <cell r="A2099" t="str">
            <v>O&amp;M</v>
          </cell>
          <cell r="B2099" t="str">
            <v>Rotty, Paul L</v>
          </cell>
          <cell r="C2099">
            <v>21370</v>
          </cell>
          <cell r="D2099" t="str">
            <v>21370</v>
          </cell>
          <cell r="E2099" t="str">
            <v>Southboro Warehouse and Distribution</v>
          </cell>
          <cell r="F2099" t="str">
            <v>Mat Mgmt-Trans</v>
          </cell>
          <cell r="G2099" t="str">
            <v>Southboro Warehouse and Distribution</v>
          </cell>
          <cell r="H2099" t="str">
            <v>120</v>
          </cell>
          <cell r="I2099" t="str">
            <v>MT</v>
          </cell>
          <cell r="J2099">
            <v>0</v>
          </cell>
          <cell r="M2099">
            <v>0</v>
          </cell>
        </row>
        <row r="2100">
          <cell r="A2100" t="str">
            <v>O&amp;M</v>
          </cell>
          <cell r="B2100" t="str">
            <v>Rotty, Paul L</v>
          </cell>
          <cell r="C2100">
            <v>21370</v>
          </cell>
          <cell r="D2100" t="str">
            <v>21370</v>
          </cell>
          <cell r="E2100" t="str">
            <v>Southboro Warehouse and Distribution</v>
          </cell>
          <cell r="F2100" t="str">
            <v>Mat Mgmt-Trans</v>
          </cell>
          <cell r="G2100" t="str">
            <v>Southboro Warehouse and Distribution</v>
          </cell>
          <cell r="H2100" t="str">
            <v>120</v>
          </cell>
          <cell r="I2100" t="str">
            <v>OT</v>
          </cell>
          <cell r="J2100">
            <v>828.84</v>
          </cell>
        </row>
        <row r="2101">
          <cell r="A2101" t="str">
            <v>O&amp;M</v>
          </cell>
          <cell r="B2101" t="str">
            <v>Rotty, Paul L</v>
          </cell>
          <cell r="C2101">
            <v>21370</v>
          </cell>
          <cell r="D2101" t="str">
            <v>21370</v>
          </cell>
          <cell r="E2101" t="str">
            <v>Southboro Warehouse and Distribution</v>
          </cell>
          <cell r="F2101" t="str">
            <v>Mat Mgmt-Trans</v>
          </cell>
          <cell r="G2101" t="str">
            <v>Southboro Warehouse and Distribution</v>
          </cell>
          <cell r="H2101" t="str">
            <v>120</v>
          </cell>
          <cell r="I2101" t="str">
            <v>TT</v>
          </cell>
          <cell r="J2101">
            <v>1149.49</v>
          </cell>
          <cell r="K2101">
            <v>0</v>
          </cell>
        </row>
        <row r="2102">
          <cell r="A2102" t="str">
            <v>CAP</v>
          </cell>
          <cell r="B2102" t="str">
            <v>Anastasia, Donald</v>
          </cell>
          <cell r="C2102">
            <v>21371</v>
          </cell>
          <cell r="D2102" t="str">
            <v>21371</v>
          </cell>
          <cell r="E2102" t="str">
            <v>Take Stations</v>
          </cell>
          <cell r="F2102" t="str">
            <v>CFO</v>
          </cell>
          <cell r="G2102" t="str">
            <v>Take Stations</v>
          </cell>
          <cell r="H2102" t="str">
            <v>120</v>
          </cell>
          <cell r="I2102" t="str">
            <v>CI</v>
          </cell>
          <cell r="L2102">
            <v>16200</v>
          </cell>
        </row>
        <row r="2103">
          <cell r="A2103" t="str">
            <v>CAP</v>
          </cell>
          <cell r="B2103" t="str">
            <v>Anastasia, Donald</v>
          </cell>
          <cell r="C2103">
            <v>21371</v>
          </cell>
          <cell r="D2103" t="str">
            <v>21371</v>
          </cell>
          <cell r="E2103" t="str">
            <v>Take Stations</v>
          </cell>
          <cell r="F2103" t="str">
            <v>CFO</v>
          </cell>
          <cell r="G2103" t="str">
            <v>Take Stations</v>
          </cell>
          <cell r="H2103" t="str">
            <v>120</v>
          </cell>
          <cell r="I2103" t="str">
            <v>CM</v>
          </cell>
        </row>
        <row r="2104">
          <cell r="A2104" t="str">
            <v>O&amp;M</v>
          </cell>
          <cell r="B2104" t="str">
            <v>Elliott Jr, James F</v>
          </cell>
          <cell r="C2104">
            <v>21375</v>
          </cell>
          <cell r="D2104" t="str">
            <v>21375</v>
          </cell>
          <cell r="E2104" t="str">
            <v>Framingham Fleet</v>
          </cell>
          <cell r="F2104" t="str">
            <v>Mat Mgmt-Trans</v>
          </cell>
          <cell r="G2104" t="str">
            <v>Framingham Fleet</v>
          </cell>
          <cell r="H2104" t="str">
            <v>120</v>
          </cell>
          <cell r="I2104" t="str">
            <v>BT</v>
          </cell>
          <cell r="J2104">
            <v>54873.16</v>
          </cell>
          <cell r="M2104">
            <v>-511073.36</v>
          </cell>
        </row>
        <row r="2105">
          <cell r="A2105" t="str">
            <v>CAP</v>
          </cell>
          <cell r="B2105" t="str">
            <v>Elliott Jr, James F</v>
          </cell>
          <cell r="C2105">
            <v>21375</v>
          </cell>
          <cell r="D2105" t="str">
            <v>21375</v>
          </cell>
          <cell r="E2105" t="str">
            <v>Framingham Fleet</v>
          </cell>
          <cell r="F2105" t="str">
            <v>Mat Mgmt-Trans</v>
          </cell>
          <cell r="G2105" t="str">
            <v>Framingham Fleet</v>
          </cell>
          <cell r="H2105" t="str">
            <v>120</v>
          </cell>
          <cell r="I2105" t="str">
            <v>CI</v>
          </cell>
          <cell r="L2105">
            <v>22641.119999999999</v>
          </cell>
        </row>
        <row r="2106">
          <cell r="A2106" t="str">
            <v>O&amp;M</v>
          </cell>
          <cell r="B2106" t="str">
            <v>Elliott Jr, James F</v>
          </cell>
          <cell r="C2106">
            <v>21375</v>
          </cell>
          <cell r="D2106" t="str">
            <v>21375</v>
          </cell>
          <cell r="E2106" t="str">
            <v>Framingham Fleet</v>
          </cell>
          <cell r="F2106" t="str">
            <v>Mat Mgmt-Trans</v>
          </cell>
          <cell r="G2106" t="str">
            <v>Framingham Fleet</v>
          </cell>
          <cell r="H2106" t="str">
            <v>120</v>
          </cell>
          <cell r="I2106" t="str">
            <v>IT</v>
          </cell>
          <cell r="J2106">
            <v>18946.98</v>
          </cell>
          <cell r="K2106">
            <v>3643.94</v>
          </cell>
          <cell r="L2106">
            <v>313.16000000000003</v>
          </cell>
        </row>
        <row r="2107">
          <cell r="A2107" t="str">
            <v>O&amp;M</v>
          </cell>
          <cell r="B2107" t="str">
            <v>Elliott Jr, James F</v>
          </cell>
          <cell r="C2107">
            <v>21375</v>
          </cell>
          <cell r="D2107" t="str">
            <v>21375</v>
          </cell>
          <cell r="E2107" t="str">
            <v>Framingham Fleet</v>
          </cell>
          <cell r="F2107" t="str">
            <v>Mat Mgmt-Trans</v>
          </cell>
          <cell r="G2107" t="str">
            <v>Framingham Fleet</v>
          </cell>
          <cell r="H2107" t="str">
            <v>120</v>
          </cell>
          <cell r="I2107" t="str">
            <v>LT</v>
          </cell>
          <cell r="J2107">
            <v>160122.23999999999</v>
          </cell>
          <cell r="M2107">
            <v>-336.01</v>
          </cell>
        </row>
        <row r="2108">
          <cell r="A2108" t="str">
            <v>O&amp;M</v>
          </cell>
          <cell r="B2108" t="str">
            <v>Elliott Jr, James F</v>
          </cell>
          <cell r="C2108">
            <v>21375</v>
          </cell>
          <cell r="D2108" t="str">
            <v>21375</v>
          </cell>
          <cell r="E2108" t="str">
            <v>Framingham Fleet</v>
          </cell>
          <cell r="F2108" t="str">
            <v>Mat Mgmt-Trans</v>
          </cell>
          <cell r="G2108" t="str">
            <v>Framingham Fleet</v>
          </cell>
          <cell r="H2108" t="str">
            <v>120</v>
          </cell>
          <cell r="I2108" t="str">
            <v>MT</v>
          </cell>
          <cell r="K2108">
            <v>49</v>
          </cell>
          <cell r="M2108">
            <v>200</v>
          </cell>
        </row>
        <row r="2109">
          <cell r="A2109" t="str">
            <v>O&amp;M</v>
          </cell>
          <cell r="B2109" t="str">
            <v>Elliott Jr, James F</v>
          </cell>
          <cell r="C2109">
            <v>21375</v>
          </cell>
          <cell r="D2109" t="str">
            <v>21375</v>
          </cell>
          <cell r="E2109" t="str">
            <v>Framingham Fleet</v>
          </cell>
          <cell r="F2109" t="str">
            <v>Mat Mgmt-Trans</v>
          </cell>
          <cell r="G2109" t="str">
            <v>Framingham Fleet</v>
          </cell>
          <cell r="H2109" t="str">
            <v>120</v>
          </cell>
          <cell r="I2109" t="str">
            <v>OT</v>
          </cell>
          <cell r="J2109">
            <v>818.79</v>
          </cell>
        </row>
        <row r="2110">
          <cell r="A2110" t="str">
            <v>O&amp;M</v>
          </cell>
          <cell r="B2110" t="str">
            <v>Elliott Jr, James F</v>
          </cell>
          <cell r="C2110">
            <v>21375</v>
          </cell>
          <cell r="D2110" t="str">
            <v>21375</v>
          </cell>
          <cell r="E2110" t="str">
            <v>Framingham Fleet</v>
          </cell>
          <cell r="F2110" t="str">
            <v>Mat Mgmt-Trans</v>
          </cell>
          <cell r="G2110" t="str">
            <v>Framingham Fleet</v>
          </cell>
          <cell r="H2110" t="str">
            <v>120</v>
          </cell>
          <cell r="I2110" t="str">
            <v>TT</v>
          </cell>
          <cell r="J2110">
            <v>33980.9</v>
          </cell>
          <cell r="K2110">
            <v>0</v>
          </cell>
          <cell r="M2110">
            <v>-953.57</v>
          </cell>
        </row>
        <row r="2111">
          <cell r="A2111" t="str">
            <v>O&amp;M</v>
          </cell>
          <cell r="B2111" t="str">
            <v>Anastasia, Donald</v>
          </cell>
          <cell r="C2111">
            <v>21380</v>
          </cell>
          <cell r="D2111" t="str">
            <v>21380</v>
          </cell>
          <cell r="E2111" t="str">
            <v>Framingham Facilities</v>
          </cell>
          <cell r="F2111" t="str">
            <v>CFO</v>
          </cell>
          <cell r="G2111" t="str">
            <v>Framingham Facilities</v>
          </cell>
          <cell r="H2111" t="str">
            <v>120</v>
          </cell>
          <cell r="I2111" t="str">
            <v>BT</v>
          </cell>
          <cell r="J2111">
            <v>17417.77</v>
          </cell>
          <cell r="K2111">
            <v>1682.24</v>
          </cell>
          <cell r="L2111">
            <v>219.57</v>
          </cell>
        </row>
        <row r="2112">
          <cell r="A2112" t="str">
            <v>CAP</v>
          </cell>
          <cell r="B2112" t="str">
            <v>Anastasia, Donald</v>
          </cell>
          <cell r="C2112">
            <v>21380</v>
          </cell>
          <cell r="D2112" t="str">
            <v>21380</v>
          </cell>
          <cell r="E2112" t="str">
            <v>Framingham Facilities</v>
          </cell>
          <cell r="F2112" t="str">
            <v>CFO</v>
          </cell>
          <cell r="G2112" t="str">
            <v>Framingham Facilities</v>
          </cell>
          <cell r="H2112" t="str">
            <v>120</v>
          </cell>
          <cell r="I2112" t="str">
            <v>CB</v>
          </cell>
          <cell r="K2112">
            <v>102.08</v>
          </cell>
          <cell r="M2112">
            <v>1461915.61</v>
          </cell>
        </row>
        <row r="2113">
          <cell r="A2113" t="str">
            <v>CAP</v>
          </cell>
          <cell r="B2113" t="str">
            <v>Anastasia, Donald</v>
          </cell>
          <cell r="C2113">
            <v>21380</v>
          </cell>
          <cell r="D2113" t="str">
            <v>21380</v>
          </cell>
          <cell r="E2113" t="str">
            <v>Framingham Facilities</v>
          </cell>
          <cell r="F2113" t="str">
            <v>CFO</v>
          </cell>
          <cell r="G2113" t="str">
            <v>Framingham Facilities</v>
          </cell>
          <cell r="H2113" t="str">
            <v>120</v>
          </cell>
          <cell r="I2113" t="str">
            <v>CI</v>
          </cell>
          <cell r="J2113">
            <v>230204.5</v>
          </cell>
          <cell r="K2113">
            <v>0</v>
          </cell>
          <cell r="L2113">
            <v>84941.63</v>
          </cell>
          <cell r="M2113">
            <v>414.03</v>
          </cell>
        </row>
        <row r="2114">
          <cell r="A2114" t="str">
            <v>CAP</v>
          </cell>
          <cell r="B2114" t="str">
            <v>Anastasia, Donald</v>
          </cell>
          <cell r="C2114">
            <v>21380</v>
          </cell>
          <cell r="D2114" t="str">
            <v>21380</v>
          </cell>
          <cell r="E2114" t="str">
            <v>Framingham Facilities</v>
          </cell>
          <cell r="F2114" t="str">
            <v>CFO</v>
          </cell>
          <cell r="G2114" t="str">
            <v>Framingham Facilities</v>
          </cell>
          <cell r="H2114" t="str">
            <v>120</v>
          </cell>
          <cell r="I2114" t="str">
            <v>CL</v>
          </cell>
          <cell r="K2114">
            <v>232</v>
          </cell>
        </row>
        <row r="2115">
          <cell r="A2115" t="str">
            <v>CAP</v>
          </cell>
          <cell r="B2115" t="str">
            <v>Anastasia, Donald</v>
          </cell>
          <cell r="C2115">
            <v>21380</v>
          </cell>
          <cell r="D2115" t="str">
            <v>21380</v>
          </cell>
          <cell r="E2115" t="str">
            <v>Framingham Facilities</v>
          </cell>
          <cell r="F2115" t="str">
            <v>CFO</v>
          </cell>
          <cell r="G2115" t="str">
            <v>Framingham Facilities</v>
          </cell>
          <cell r="H2115" t="str">
            <v>120</v>
          </cell>
          <cell r="I2115" t="str">
            <v>CT</v>
          </cell>
          <cell r="L2115">
            <v>3054.56</v>
          </cell>
        </row>
        <row r="2116">
          <cell r="A2116" t="str">
            <v>O&amp;M</v>
          </cell>
          <cell r="B2116" t="str">
            <v>Anastasia, Donald</v>
          </cell>
          <cell r="C2116">
            <v>21380</v>
          </cell>
          <cell r="D2116" t="str">
            <v>21380</v>
          </cell>
          <cell r="E2116" t="str">
            <v>Framingham Facilities</v>
          </cell>
          <cell r="F2116" t="str">
            <v>CFO</v>
          </cell>
          <cell r="G2116" t="str">
            <v>Framingham Facilities</v>
          </cell>
          <cell r="H2116" t="str">
            <v>120</v>
          </cell>
          <cell r="I2116" t="str">
            <v>IT</v>
          </cell>
          <cell r="J2116">
            <v>56893.89</v>
          </cell>
          <cell r="K2116">
            <v>-2167.98</v>
          </cell>
          <cell r="L2116">
            <v>3720.75</v>
          </cell>
          <cell r="M2116">
            <v>150</v>
          </cell>
        </row>
        <row r="2117">
          <cell r="A2117" t="str">
            <v>O&amp;M</v>
          </cell>
          <cell r="B2117" t="str">
            <v>Anastasia, Donald</v>
          </cell>
          <cell r="C2117">
            <v>21380</v>
          </cell>
          <cell r="D2117" t="str">
            <v>21380</v>
          </cell>
          <cell r="E2117" t="str">
            <v>Framingham Facilities</v>
          </cell>
          <cell r="F2117" t="str">
            <v>CFO</v>
          </cell>
          <cell r="G2117" t="str">
            <v>Framingham Facilities</v>
          </cell>
          <cell r="H2117" t="str">
            <v>120</v>
          </cell>
          <cell r="I2117" t="str">
            <v>LT</v>
          </cell>
          <cell r="J2117">
            <v>49763.64</v>
          </cell>
          <cell r="K2117">
            <v>4975.92</v>
          </cell>
          <cell r="L2117">
            <v>627.36</v>
          </cell>
        </row>
        <row r="2118">
          <cell r="A2118" t="str">
            <v>O&amp;M</v>
          </cell>
          <cell r="B2118" t="str">
            <v>Anastasia, Donald</v>
          </cell>
          <cell r="C2118">
            <v>21380</v>
          </cell>
          <cell r="D2118" t="str">
            <v>21380</v>
          </cell>
          <cell r="E2118" t="str">
            <v>Framingham Facilities</v>
          </cell>
          <cell r="F2118" t="str">
            <v>CFO</v>
          </cell>
          <cell r="G2118" t="str">
            <v>Framingham Facilities</v>
          </cell>
          <cell r="H2118" t="str">
            <v>120</v>
          </cell>
          <cell r="I2118" t="str">
            <v>MT</v>
          </cell>
          <cell r="J2118">
            <v>548.30999999999995</v>
          </cell>
          <cell r="K2118">
            <v>1435</v>
          </cell>
          <cell r="L2118">
            <v>1476.19</v>
          </cell>
          <cell r="M2118">
            <v>132870.34</v>
          </cell>
        </row>
        <row r="2119">
          <cell r="A2119" t="str">
            <v>O&amp;M</v>
          </cell>
          <cell r="B2119" t="str">
            <v>Anastasia, Donald</v>
          </cell>
          <cell r="C2119">
            <v>21380</v>
          </cell>
          <cell r="D2119" t="str">
            <v>21380</v>
          </cell>
          <cell r="E2119" t="str">
            <v>Framingham Facilities</v>
          </cell>
          <cell r="F2119" t="str">
            <v>CFO</v>
          </cell>
          <cell r="G2119" t="str">
            <v>Framingham Facilities</v>
          </cell>
          <cell r="H2119" t="str">
            <v>120</v>
          </cell>
          <cell r="I2119" t="str">
            <v>OT</v>
          </cell>
          <cell r="J2119">
            <v>36086</v>
          </cell>
          <cell r="K2119">
            <v>9573.6299999999992</v>
          </cell>
        </row>
        <row r="2120">
          <cell r="A2120" t="str">
            <v>O&amp;M</v>
          </cell>
          <cell r="B2120" t="str">
            <v>Anastasia, Donald</v>
          </cell>
          <cell r="C2120">
            <v>21380</v>
          </cell>
          <cell r="D2120" t="str">
            <v>21380</v>
          </cell>
          <cell r="E2120" t="str">
            <v>Framingham Facilities</v>
          </cell>
          <cell r="F2120" t="str">
            <v>CFO</v>
          </cell>
          <cell r="G2120" t="str">
            <v>Framingham Facilities</v>
          </cell>
          <cell r="H2120" t="str">
            <v>120</v>
          </cell>
          <cell r="I2120" t="str">
            <v>TT</v>
          </cell>
          <cell r="J2120">
            <v>16957.98</v>
          </cell>
          <cell r="K2120">
            <v>947.76</v>
          </cell>
          <cell r="L2120">
            <v>162.30000000000001</v>
          </cell>
          <cell r="M2120">
            <v>-20775.09</v>
          </cell>
        </row>
        <row r="2121">
          <cell r="A2121" t="str">
            <v>O&amp;M</v>
          </cell>
          <cell r="B2121" t="str">
            <v>Rotty, Paul L</v>
          </cell>
          <cell r="C2121">
            <v>21385</v>
          </cell>
          <cell r="D2121" t="str">
            <v>21385</v>
          </cell>
          <cell r="E2121" t="str">
            <v>Framingham Warehouse and Distribution</v>
          </cell>
          <cell r="F2121" t="str">
            <v>Mat Mgmt-Trans</v>
          </cell>
          <cell r="G2121" t="str">
            <v>Framingham Warehouse and Distribution</v>
          </cell>
          <cell r="H2121" t="str">
            <v>120</v>
          </cell>
          <cell r="I2121" t="str">
            <v>BT</v>
          </cell>
          <cell r="J2121">
            <v>18476.34</v>
          </cell>
          <cell r="K2121">
            <v>343.7</v>
          </cell>
        </row>
        <row r="2122">
          <cell r="A2122" t="str">
            <v>O&amp;M</v>
          </cell>
          <cell r="B2122" t="str">
            <v>Rotty, Paul L</v>
          </cell>
          <cell r="C2122">
            <v>21385</v>
          </cell>
          <cell r="D2122" t="str">
            <v>21385</v>
          </cell>
          <cell r="E2122" t="str">
            <v>Framingham Warehouse and Distribution</v>
          </cell>
          <cell r="F2122" t="str">
            <v>Mat Mgmt-Trans</v>
          </cell>
          <cell r="G2122" t="str">
            <v>Framingham Warehouse and Distribution</v>
          </cell>
          <cell r="H2122" t="str">
            <v>120</v>
          </cell>
          <cell r="I2122" t="str">
            <v>IT</v>
          </cell>
          <cell r="J2122">
            <v>2983.78</v>
          </cell>
          <cell r="K2122">
            <v>5215.2</v>
          </cell>
          <cell r="L2122">
            <v>2147.4</v>
          </cell>
          <cell r="M2122">
            <v>21.44</v>
          </cell>
        </row>
        <row r="2123">
          <cell r="A2123" t="str">
            <v>O&amp;M</v>
          </cell>
          <cell r="B2123" t="str">
            <v>Rotty, Paul L</v>
          </cell>
          <cell r="C2123">
            <v>21385</v>
          </cell>
          <cell r="D2123" t="str">
            <v>21385</v>
          </cell>
          <cell r="E2123" t="str">
            <v>Framingham Warehouse and Distribution</v>
          </cell>
          <cell r="F2123" t="str">
            <v>Mat Mgmt-Trans</v>
          </cell>
          <cell r="G2123" t="str">
            <v>Framingham Warehouse and Distribution</v>
          </cell>
          <cell r="H2123" t="str">
            <v>120</v>
          </cell>
          <cell r="I2123" t="str">
            <v>LT</v>
          </cell>
          <cell r="J2123">
            <v>52593.98</v>
          </cell>
          <cell r="K2123">
            <v>982</v>
          </cell>
          <cell r="M2123">
            <v>-106.68</v>
          </cell>
        </row>
        <row r="2124">
          <cell r="A2124" t="str">
            <v>O&amp;M</v>
          </cell>
          <cell r="B2124" t="str">
            <v>Rotty, Paul L</v>
          </cell>
          <cell r="C2124">
            <v>21385</v>
          </cell>
          <cell r="D2124" t="str">
            <v>21385</v>
          </cell>
          <cell r="E2124" t="str">
            <v>Framingham Warehouse and Distribution</v>
          </cell>
          <cell r="F2124" t="str">
            <v>Mat Mgmt-Trans</v>
          </cell>
          <cell r="G2124" t="str">
            <v>Framingham Warehouse and Distribution</v>
          </cell>
          <cell r="H2124" t="str">
            <v>120</v>
          </cell>
          <cell r="I2124" t="str">
            <v>MT</v>
          </cell>
          <cell r="J2124">
            <v>0</v>
          </cell>
          <cell r="K2124">
            <v>7221.75</v>
          </cell>
          <cell r="L2124">
            <v>0</v>
          </cell>
          <cell r="M2124">
            <v>-1328.6</v>
          </cell>
        </row>
        <row r="2125">
          <cell r="A2125" t="str">
            <v>O&amp;M</v>
          </cell>
          <cell r="B2125" t="str">
            <v>Rotty, Paul L</v>
          </cell>
          <cell r="C2125">
            <v>21385</v>
          </cell>
          <cell r="D2125" t="str">
            <v>21385</v>
          </cell>
          <cell r="E2125" t="str">
            <v>Framingham Warehouse and Distribution</v>
          </cell>
          <cell r="F2125" t="str">
            <v>Mat Mgmt-Trans</v>
          </cell>
          <cell r="G2125" t="str">
            <v>Framingham Warehouse and Distribution</v>
          </cell>
          <cell r="H2125" t="str">
            <v>120</v>
          </cell>
          <cell r="I2125" t="str">
            <v>OT</v>
          </cell>
          <cell r="L2125">
            <v>-13.39</v>
          </cell>
        </row>
        <row r="2126">
          <cell r="A2126" t="str">
            <v>O&amp;M</v>
          </cell>
          <cell r="B2126" t="str">
            <v>Rotty, Paul L</v>
          </cell>
          <cell r="C2126">
            <v>21385</v>
          </cell>
          <cell r="D2126" t="str">
            <v>21385</v>
          </cell>
          <cell r="E2126" t="str">
            <v>Framingham Warehouse and Distribution</v>
          </cell>
          <cell r="F2126" t="str">
            <v>Mat Mgmt-Trans</v>
          </cell>
          <cell r="G2126" t="str">
            <v>Framingham Warehouse and Distribution</v>
          </cell>
          <cell r="H2126" t="str">
            <v>120</v>
          </cell>
          <cell r="I2126" t="str">
            <v>TT</v>
          </cell>
          <cell r="J2126">
            <v>18030.12</v>
          </cell>
          <cell r="K2126">
            <v>405.08</v>
          </cell>
          <cell r="L2126">
            <v>152.46</v>
          </cell>
        </row>
        <row r="2127">
          <cell r="A2127" t="str">
            <v>O&amp;M</v>
          </cell>
          <cell r="B2127" t="str">
            <v>Anastasia, Donald</v>
          </cell>
          <cell r="C2127">
            <v>21390</v>
          </cell>
          <cell r="D2127" t="str">
            <v>21390</v>
          </cell>
          <cell r="E2127" t="str">
            <v>Waltham Facilities</v>
          </cell>
          <cell r="F2127" t="str">
            <v>CFO</v>
          </cell>
          <cell r="G2127" t="str">
            <v>Waltham Facilities</v>
          </cell>
          <cell r="H2127" t="str">
            <v>120</v>
          </cell>
          <cell r="I2127" t="str">
            <v>BT</v>
          </cell>
          <cell r="J2127">
            <v>24006</v>
          </cell>
          <cell r="K2127">
            <v>3911.44</v>
          </cell>
          <cell r="L2127">
            <v>2115.69</v>
          </cell>
          <cell r="M2127">
            <v>-3000</v>
          </cell>
        </row>
        <row r="2128">
          <cell r="A2128" t="str">
            <v>CAP</v>
          </cell>
          <cell r="B2128" t="str">
            <v>Anastasia, Donald</v>
          </cell>
          <cell r="C2128">
            <v>21390</v>
          </cell>
          <cell r="D2128" t="str">
            <v>21390</v>
          </cell>
          <cell r="E2128" t="str">
            <v>Waltham Facilities</v>
          </cell>
          <cell r="F2128" t="str">
            <v>CFO</v>
          </cell>
          <cell r="G2128" t="str">
            <v>Waltham Facilities</v>
          </cell>
          <cell r="H2128" t="str">
            <v>120</v>
          </cell>
          <cell r="I2128" t="str">
            <v>CI</v>
          </cell>
          <cell r="J2128">
            <v>135927.23000000001</v>
          </cell>
          <cell r="K2128">
            <v>486935.24</v>
          </cell>
          <cell r="L2128">
            <v>426696.84</v>
          </cell>
          <cell r="M2128">
            <v>520.66</v>
          </cell>
        </row>
        <row r="2129">
          <cell r="A2129" t="str">
            <v>CAP</v>
          </cell>
          <cell r="B2129" t="str">
            <v>Anastasia, Donald</v>
          </cell>
          <cell r="C2129">
            <v>21390</v>
          </cell>
          <cell r="D2129" t="str">
            <v>21390</v>
          </cell>
          <cell r="E2129" t="str">
            <v>Waltham Facilities</v>
          </cell>
          <cell r="F2129" t="str">
            <v>CFO</v>
          </cell>
          <cell r="G2129" t="str">
            <v>Waltham Facilities</v>
          </cell>
          <cell r="H2129" t="str">
            <v>120</v>
          </cell>
          <cell r="I2129" t="str">
            <v>CT</v>
          </cell>
          <cell r="K2129">
            <v>261</v>
          </cell>
        </row>
        <row r="2130">
          <cell r="A2130" t="str">
            <v>O&amp;M</v>
          </cell>
          <cell r="B2130" t="str">
            <v>Anastasia, Donald</v>
          </cell>
          <cell r="C2130">
            <v>21390</v>
          </cell>
          <cell r="D2130" t="str">
            <v>21390</v>
          </cell>
          <cell r="E2130" t="str">
            <v>Waltham Facilities</v>
          </cell>
          <cell r="F2130" t="str">
            <v>CFO</v>
          </cell>
          <cell r="G2130" t="str">
            <v>Waltham Facilities</v>
          </cell>
          <cell r="H2130" t="str">
            <v>120</v>
          </cell>
          <cell r="I2130" t="str">
            <v>IT</v>
          </cell>
          <cell r="J2130">
            <v>56489.36</v>
          </cell>
          <cell r="K2130">
            <v>37125.89</v>
          </cell>
          <cell r="L2130">
            <v>27096.69</v>
          </cell>
        </row>
        <row r="2131">
          <cell r="A2131" t="str">
            <v>O&amp;M</v>
          </cell>
          <cell r="B2131" t="str">
            <v>Anastasia, Donald</v>
          </cell>
          <cell r="C2131">
            <v>21390</v>
          </cell>
          <cell r="D2131" t="str">
            <v>21390</v>
          </cell>
          <cell r="E2131" t="str">
            <v>Waltham Facilities</v>
          </cell>
          <cell r="F2131" t="str">
            <v>CFO</v>
          </cell>
          <cell r="G2131" t="str">
            <v>Waltham Facilities</v>
          </cell>
          <cell r="H2131" t="str">
            <v>120</v>
          </cell>
          <cell r="I2131" t="str">
            <v>LT</v>
          </cell>
          <cell r="J2131">
            <v>68974.539999999994</v>
          </cell>
          <cell r="K2131">
            <v>11123.04</v>
          </cell>
          <cell r="L2131">
            <v>6044.96</v>
          </cell>
          <cell r="M2131">
            <v>-129.09</v>
          </cell>
        </row>
        <row r="2132">
          <cell r="A2132" t="str">
            <v>O&amp;M</v>
          </cell>
          <cell r="B2132" t="str">
            <v>Anastasia, Donald</v>
          </cell>
          <cell r="C2132">
            <v>21390</v>
          </cell>
          <cell r="D2132" t="str">
            <v>21390</v>
          </cell>
          <cell r="E2132" t="str">
            <v>Waltham Facilities</v>
          </cell>
          <cell r="F2132" t="str">
            <v>CFO</v>
          </cell>
          <cell r="G2132" t="str">
            <v>Waltham Facilities</v>
          </cell>
          <cell r="H2132" t="str">
            <v>120</v>
          </cell>
          <cell r="I2132" t="str">
            <v>MT</v>
          </cell>
          <cell r="J2132">
            <v>10010.879999999999</v>
          </cell>
          <cell r="K2132">
            <v>13964.89</v>
          </cell>
          <cell r="L2132">
            <v>1347.98</v>
          </cell>
          <cell r="M2132">
            <v>183070.44</v>
          </cell>
        </row>
        <row r="2133">
          <cell r="A2133" t="str">
            <v>O&amp;M</v>
          </cell>
          <cell r="B2133" t="str">
            <v>Anastasia, Donald</v>
          </cell>
          <cell r="C2133">
            <v>21390</v>
          </cell>
          <cell r="D2133" t="str">
            <v>21390</v>
          </cell>
          <cell r="E2133" t="str">
            <v>Waltham Facilities</v>
          </cell>
          <cell r="F2133" t="str">
            <v>CFO</v>
          </cell>
          <cell r="G2133" t="str">
            <v>Waltham Facilities</v>
          </cell>
          <cell r="H2133" t="str">
            <v>120</v>
          </cell>
          <cell r="I2133" t="str">
            <v>OT</v>
          </cell>
          <cell r="J2133">
            <v>53546.15</v>
          </cell>
          <cell r="K2133">
            <v>25511.58</v>
          </cell>
          <cell r="L2133">
            <v>15514.34</v>
          </cell>
          <cell r="M2133">
            <v>201.57</v>
          </cell>
        </row>
        <row r="2134">
          <cell r="A2134" t="str">
            <v>O&amp;M</v>
          </cell>
          <cell r="B2134" t="str">
            <v>Anastasia, Donald</v>
          </cell>
          <cell r="C2134">
            <v>21390</v>
          </cell>
          <cell r="D2134" t="str">
            <v>21390</v>
          </cell>
          <cell r="E2134" t="str">
            <v>Waltham Facilities</v>
          </cell>
          <cell r="F2134" t="str">
            <v>CFO</v>
          </cell>
          <cell r="G2134" t="str">
            <v>Waltham Facilities</v>
          </cell>
          <cell r="H2134" t="str">
            <v>120</v>
          </cell>
          <cell r="I2134" t="str">
            <v>TT</v>
          </cell>
          <cell r="J2134">
            <v>24753.96</v>
          </cell>
          <cell r="K2134">
            <v>5813.61</v>
          </cell>
          <cell r="L2134">
            <v>834.91</v>
          </cell>
        </row>
        <row r="2135">
          <cell r="A2135" t="str">
            <v>O&amp;M</v>
          </cell>
          <cell r="B2135" t="str">
            <v>Rotty, Paul L</v>
          </cell>
          <cell r="C2135">
            <v>21395</v>
          </cell>
          <cell r="D2135" t="str">
            <v>21395</v>
          </cell>
          <cell r="E2135" t="str">
            <v>Waltham Warehouse and Distribution</v>
          </cell>
          <cell r="F2135" t="str">
            <v>Mat Mgmt-Trans</v>
          </cell>
          <cell r="G2135" t="str">
            <v>Waltham Warehouse and Distribution</v>
          </cell>
          <cell r="H2135" t="str">
            <v>120</v>
          </cell>
          <cell r="I2135" t="str">
            <v>BT</v>
          </cell>
          <cell r="J2135">
            <v>33662.19</v>
          </cell>
          <cell r="K2135">
            <v>1507.11</v>
          </cell>
          <cell r="M2135">
            <v>5573</v>
          </cell>
        </row>
        <row r="2136">
          <cell r="A2136" t="str">
            <v>O&amp;M</v>
          </cell>
          <cell r="B2136" t="str">
            <v>Rotty, Paul L</v>
          </cell>
          <cell r="C2136">
            <v>21395</v>
          </cell>
          <cell r="D2136" t="str">
            <v>21395</v>
          </cell>
          <cell r="E2136" t="str">
            <v>Waltham Warehouse and Distribution</v>
          </cell>
          <cell r="F2136" t="str">
            <v>Mat Mgmt-Trans</v>
          </cell>
          <cell r="G2136" t="str">
            <v>Waltham Warehouse and Distribution</v>
          </cell>
          <cell r="H2136" t="str">
            <v>120</v>
          </cell>
          <cell r="I2136" t="str">
            <v>IT</v>
          </cell>
          <cell r="J2136">
            <v>828.75</v>
          </cell>
          <cell r="L2136">
            <v>460</v>
          </cell>
        </row>
        <row r="2137">
          <cell r="A2137" t="str">
            <v>O&amp;M</v>
          </cell>
          <cell r="B2137" t="str">
            <v>Rotty, Paul L</v>
          </cell>
          <cell r="C2137">
            <v>21395</v>
          </cell>
          <cell r="D2137" t="str">
            <v>21395</v>
          </cell>
          <cell r="E2137" t="str">
            <v>Waltham Warehouse and Distribution</v>
          </cell>
          <cell r="F2137" t="str">
            <v>Mat Mgmt-Trans</v>
          </cell>
          <cell r="G2137" t="str">
            <v>Waltham Warehouse and Distribution</v>
          </cell>
          <cell r="H2137" t="str">
            <v>120</v>
          </cell>
          <cell r="I2137" t="str">
            <v>LT</v>
          </cell>
          <cell r="J2137">
            <v>95197.84</v>
          </cell>
          <cell r="K2137">
            <v>4232.9399999999996</v>
          </cell>
          <cell r="M2137">
            <v>-767.43</v>
          </cell>
        </row>
        <row r="2138">
          <cell r="A2138" t="str">
            <v>O&amp;M</v>
          </cell>
          <cell r="B2138" t="str">
            <v>Rotty, Paul L</v>
          </cell>
          <cell r="C2138">
            <v>21395</v>
          </cell>
          <cell r="D2138" t="str">
            <v>21395</v>
          </cell>
          <cell r="E2138" t="str">
            <v>Waltham Warehouse and Distribution</v>
          </cell>
          <cell r="F2138" t="str">
            <v>Mat Mgmt-Trans</v>
          </cell>
          <cell r="G2138" t="str">
            <v>Waltham Warehouse and Distribution</v>
          </cell>
          <cell r="H2138" t="str">
            <v>120</v>
          </cell>
          <cell r="I2138" t="str">
            <v>MT</v>
          </cell>
          <cell r="J2138">
            <v>0</v>
          </cell>
          <cell r="K2138">
            <v>-110.04</v>
          </cell>
          <cell r="L2138">
            <v>628.72</v>
          </cell>
        </row>
        <row r="2139">
          <cell r="A2139" t="str">
            <v>O&amp;M</v>
          </cell>
          <cell r="B2139" t="str">
            <v>Rotty, Paul L</v>
          </cell>
          <cell r="C2139">
            <v>21395</v>
          </cell>
          <cell r="D2139" t="str">
            <v>21395</v>
          </cell>
          <cell r="E2139" t="str">
            <v>Waltham Warehouse and Distribution</v>
          </cell>
          <cell r="F2139" t="str">
            <v>Mat Mgmt-Trans</v>
          </cell>
          <cell r="G2139" t="str">
            <v>Waltham Warehouse and Distribution</v>
          </cell>
          <cell r="H2139" t="str">
            <v>120</v>
          </cell>
          <cell r="I2139" t="str">
            <v>OT</v>
          </cell>
          <cell r="J2139">
            <v>55215.14</v>
          </cell>
          <cell r="K2139">
            <v>5618.79</v>
          </cell>
        </row>
        <row r="2140">
          <cell r="A2140" t="str">
            <v>O&amp;M</v>
          </cell>
          <cell r="B2140" t="str">
            <v>Rotty, Paul L</v>
          </cell>
          <cell r="C2140">
            <v>21395</v>
          </cell>
          <cell r="D2140" t="str">
            <v>21395</v>
          </cell>
          <cell r="E2140" t="str">
            <v>Waltham Warehouse and Distribution</v>
          </cell>
          <cell r="F2140" t="str">
            <v>Mat Mgmt-Trans</v>
          </cell>
          <cell r="G2140" t="str">
            <v>Waltham Warehouse and Distribution</v>
          </cell>
          <cell r="H2140" t="str">
            <v>120</v>
          </cell>
          <cell r="I2140" t="str">
            <v>TT</v>
          </cell>
          <cell r="J2140">
            <v>12453.84</v>
          </cell>
          <cell r="K2140">
            <v>1367.01</v>
          </cell>
          <cell r="M2140">
            <v>31267.7</v>
          </cell>
        </row>
        <row r="2141">
          <cell r="A2141" t="str">
            <v>O&amp;M</v>
          </cell>
          <cell r="B2141" t="str">
            <v>Anastasia, Donald</v>
          </cell>
          <cell r="C2141">
            <v>21400</v>
          </cell>
          <cell r="D2141" t="str">
            <v>21400</v>
          </cell>
          <cell r="E2141" t="str">
            <v>Watertown Facilities</v>
          </cell>
          <cell r="F2141" t="str">
            <v>CFO</v>
          </cell>
          <cell r="G2141" t="str">
            <v>Watertown Facilities</v>
          </cell>
          <cell r="H2141" t="str">
            <v>120</v>
          </cell>
          <cell r="I2141" t="str">
            <v>BT</v>
          </cell>
          <cell r="J2141">
            <v>34420.400000000001</v>
          </cell>
          <cell r="K2141">
            <v>941.75</v>
          </cell>
        </row>
        <row r="2142">
          <cell r="A2142" t="str">
            <v>CAP</v>
          </cell>
          <cell r="B2142" t="str">
            <v>Anastasia, Donald</v>
          </cell>
          <cell r="C2142">
            <v>21400</v>
          </cell>
          <cell r="D2142" t="str">
            <v>21400</v>
          </cell>
          <cell r="E2142" t="str">
            <v>Watertown Facilities</v>
          </cell>
          <cell r="F2142" t="str">
            <v>CFO</v>
          </cell>
          <cell r="G2142" t="str">
            <v>Watertown Facilities</v>
          </cell>
          <cell r="H2142" t="str">
            <v>120</v>
          </cell>
          <cell r="I2142" t="str">
            <v>CI</v>
          </cell>
          <cell r="J2142">
            <v>2000</v>
          </cell>
          <cell r="M2142">
            <v>534.32000000000005</v>
          </cell>
        </row>
        <row r="2143">
          <cell r="A2143" t="str">
            <v>O&amp;M</v>
          </cell>
          <cell r="B2143" t="str">
            <v>Anastasia, Donald</v>
          </cell>
          <cell r="C2143">
            <v>21400</v>
          </cell>
          <cell r="D2143" t="str">
            <v>21400</v>
          </cell>
          <cell r="E2143" t="str">
            <v>Watertown Facilities</v>
          </cell>
          <cell r="F2143" t="str">
            <v>CFO</v>
          </cell>
          <cell r="G2143" t="str">
            <v>Watertown Facilities</v>
          </cell>
          <cell r="H2143" t="str">
            <v>120</v>
          </cell>
          <cell r="I2143" t="str">
            <v>IT</v>
          </cell>
          <cell r="J2143">
            <v>59063.38</v>
          </cell>
          <cell r="K2143">
            <v>9797.9</v>
          </cell>
          <cell r="L2143">
            <v>0</v>
          </cell>
        </row>
        <row r="2144">
          <cell r="A2144" t="str">
            <v>O&amp;M</v>
          </cell>
          <cell r="B2144" t="str">
            <v>Anastasia, Donald</v>
          </cell>
          <cell r="C2144">
            <v>21400</v>
          </cell>
          <cell r="D2144" t="str">
            <v>21400</v>
          </cell>
          <cell r="E2144" t="str">
            <v>Watertown Facilities</v>
          </cell>
          <cell r="F2144" t="str">
            <v>CFO</v>
          </cell>
          <cell r="G2144" t="str">
            <v>Watertown Facilities</v>
          </cell>
          <cell r="H2144" t="str">
            <v>120</v>
          </cell>
          <cell r="I2144" t="str">
            <v>LT</v>
          </cell>
          <cell r="J2144">
            <v>97564.69</v>
          </cell>
          <cell r="K2144">
            <v>2690.8</v>
          </cell>
          <cell r="M2144">
            <v>1117.9100000000001</v>
          </cell>
        </row>
        <row r="2145">
          <cell r="A2145" t="str">
            <v>O&amp;M</v>
          </cell>
          <cell r="B2145" t="str">
            <v>Anastasia, Donald</v>
          </cell>
          <cell r="C2145">
            <v>21400</v>
          </cell>
          <cell r="D2145" t="str">
            <v>21400</v>
          </cell>
          <cell r="E2145" t="str">
            <v>Watertown Facilities</v>
          </cell>
          <cell r="F2145" t="str">
            <v>CFO</v>
          </cell>
          <cell r="G2145" t="str">
            <v>Watertown Facilities</v>
          </cell>
          <cell r="H2145" t="str">
            <v>120</v>
          </cell>
          <cell r="I2145" t="str">
            <v>OT</v>
          </cell>
          <cell r="J2145">
            <v>29895.55</v>
          </cell>
          <cell r="K2145">
            <v>16400.3</v>
          </cell>
          <cell r="L2145">
            <v>0</v>
          </cell>
        </row>
        <row r="2146">
          <cell r="A2146" t="str">
            <v>O&amp;M</v>
          </cell>
          <cell r="B2146" t="str">
            <v>Anastasia, Donald</v>
          </cell>
          <cell r="C2146">
            <v>21400</v>
          </cell>
          <cell r="D2146" t="str">
            <v>21400</v>
          </cell>
          <cell r="E2146" t="str">
            <v>Watertown Facilities</v>
          </cell>
          <cell r="F2146" t="str">
            <v>CFO</v>
          </cell>
          <cell r="G2146" t="str">
            <v>Watertown Facilities</v>
          </cell>
          <cell r="H2146" t="str">
            <v>120</v>
          </cell>
          <cell r="I2146" t="str">
            <v>TT</v>
          </cell>
          <cell r="J2146">
            <v>35213.19</v>
          </cell>
          <cell r="K2146">
            <v>732.57</v>
          </cell>
        </row>
        <row r="2147">
          <cell r="A2147" t="str">
            <v>O&amp;M</v>
          </cell>
          <cell r="B2147" t="str">
            <v>Rotty, Paul L</v>
          </cell>
          <cell r="C2147">
            <v>21405</v>
          </cell>
          <cell r="D2147" t="str">
            <v>21405</v>
          </cell>
          <cell r="E2147" t="str">
            <v>Watertown Warehouse and Distribution</v>
          </cell>
          <cell r="F2147" t="str">
            <v>Mat Mgmt-Trans</v>
          </cell>
          <cell r="G2147" t="str">
            <v>Watertown Warehouse and Distribution</v>
          </cell>
          <cell r="H2147" t="str">
            <v>120</v>
          </cell>
          <cell r="I2147" t="str">
            <v>BT</v>
          </cell>
          <cell r="J2147">
            <v>98538.93</v>
          </cell>
          <cell r="K2147">
            <v>25208.21</v>
          </cell>
          <cell r="M2147">
            <v>53435.08</v>
          </cell>
        </row>
        <row r="2148">
          <cell r="A2148" t="str">
            <v>O&amp;M</v>
          </cell>
          <cell r="B2148" t="str">
            <v>Rotty, Paul L</v>
          </cell>
          <cell r="C2148">
            <v>21405</v>
          </cell>
          <cell r="D2148" t="str">
            <v>21405</v>
          </cell>
          <cell r="E2148" t="str">
            <v>Watertown Warehouse and Distribution</v>
          </cell>
          <cell r="F2148" t="str">
            <v>Mat Mgmt-Trans</v>
          </cell>
          <cell r="G2148" t="str">
            <v>Watertown Warehouse and Distribution</v>
          </cell>
          <cell r="H2148" t="str">
            <v>120</v>
          </cell>
          <cell r="I2148" t="str">
            <v>IT</v>
          </cell>
          <cell r="J2148">
            <v>531.75</v>
          </cell>
          <cell r="K2148">
            <v>105.62</v>
          </cell>
        </row>
        <row r="2149">
          <cell r="A2149" t="str">
            <v>O&amp;M</v>
          </cell>
          <cell r="B2149" t="str">
            <v>Rotty, Paul L</v>
          </cell>
          <cell r="C2149">
            <v>21405</v>
          </cell>
          <cell r="D2149" t="str">
            <v>21405</v>
          </cell>
          <cell r="E2149" t="str">
            <v>Watertown Warehouse and Distribution</v>
          </cell>
          <cell r="F2149" t="str">
            <v>Mat Mgmt-Trans</v>
          </cell>
          <cell r="G2149" t="str">
            <v>Watertown Warehouse and Distribution</v>
          </cell>
          <cell r="H2149" t="str">
            <v>120</v>
          </cell>
          <cell r="I2149" t="str">
            <v>LT</v>
          </cell>
          <cell r="J2149">
            <v>282810.78999999998</v>
          </cell>
          <cell r="K2149">
            <v>73620.240000000005</v>
          </cell>
          <cell r="M2149">
            <v>2433</v>
          </cell>
        </row>
        <row r="2150">
          <cell r="A2150" t="str">
            <v>O&amp;M</v>
          </cell>
          <cell r="B2150" t="str">
            <v>Rotty, Paul L</v>
          </cell>
          <cell r="C2150">
            <v>21405</v>
          </cell>
          <cell r="D2150" t="str">
            <v>21405</v>
          </cell>
          <cell r="E2150" t="str">
            <v>Watertown Warehouse and Distribution</v>
          </cell>
          <cell r="F2150" t="str">
            <v>Mat Mgmt-Trans</v>
          </cell>
          <cell r="G2150" t="str">
            <v>Watertown Warehouse and Distribution</v>
          </cell>
          <cell r="H2150" t="str">
            <v>120</v>
          </cell>
          <cell r="I2150" t="str">
            <v>MT</v>
          </cell>
          <cell r="J2150">
            <v>14.5</v>
          </cell>
          <cell r="K2150">
            <v>37645.86</v>
          </cell>
          <cell r="L2150">
            <v>0</v>
          </cell>
          <cell r="M2150">
            <v>36178.43</v>
          </cell>
        </row>
        <row r="2151">
          <cell r="A2151" t="str">
            <v>O&amp;M</v>
          </cell>
          <cell r="B2151" t="str">
            <v>Rotty, Paul L</v>
          </cell>
          <cell r="C2151">
            <v>21405</v>
          </cell>
          <cell r="D2151" t="str">
            <v>21405</v>
          </cell>
          <cell r="E2151" t="str">
            <v>Watertown Warehouse and Distribution</v>
          </cell>
          <cell r="F2151" t="str">
            <v>Mat Mgmt-Trans</v>
          </cell>
          <cell r="G2151" t="str">
            <v>Watertown Warehouse and Distribution</v>
          </cell>
          <cell r="H2151" t="str">
            <v>120</v>
          </cell>
          <cell r="I2151" t="str">
            <v>OT</v>
          </cell>
          <cell r="J2151">
            <v>510.48</v>
          </cell>
          <cell r="K2151">
            <v>-128</v>
          </cell>
        </row>
        <row r="2152">
          <cell r="A2152" t="str">
            <v>O&amp;M</v>
          </cell>
          <cell r="B2152" t="str">
            <v>Rotty, Paul L</v>
          </cell>
          <cell r="C2152">
            <v>21405</v>
          </cell>
          <cell r="D2152" t="str">
            <v>21405</v>
          </cell>
          <cell r="E2152" t="str">
            <v>Watertown Warehouse and Distribution</v>
          </cell>
          <cell r="F2152" t="str">
            <v>Mat Mgmt-Trans</v>
          </cell>
          <cell r="G2152" t="str">
            <v>Watertown Warehouse and Distribution</v>
          </cell>
          <cell r="H2152" t="str">
            <v>120</v>
          </cell>
          <cell r="I2152" t="str">
            <v>TT</v>
          </cell>
          <cell r="J2152">
            <v>13099.26</v>
          </cell>
          <cell r="K2152">
            <v>7770.17</v>
          </cell>
          <cell r="M2152">
            <v>85.56</v>
          </cell>
        </row>
        <row r="2153">
          <cell r="A2153" t="str">
            <v>O&amp;M</v>
          </cell>
          <cell r="B2153" t="str">
            <v>McAnneny, William</v>
          </cell>
          <cell r="C2153">
            <v>21410</v>
          </cell>
          <cell r="D2153" t="str">
            <v>21410</v>
          </cell>
          <cell r="E2153" t="str">
            <v>Central Shop</v>
          </cell>
          <cell r="F2153" t="str">
            <v>Mat Mgmt-Trans</v>
          </cell>
          <cell r="G2153" t="str">
            <v>Central Shop</v>
          </cell>
          <cell r="H2153" t="str">
            <v>120</v>
          </cell>
          <cell r="I2153" t="str">
            <v>BT</v>
          </cell>
          <cell r="L2153">
            <v>3875.4</v>
          </cell>
        </row>
        <row r="2154">
          <cell r="A2154" t="str">
            <v>O&amp;M</v>
          </cell>
          <cell r="B2154" t="str">
            <v>McAnneny, William</v>
          </cell>
          <cell r="C2154">
            <v>21410</v>
          </cell>
          <cell r="D2154" t="str">
            <v>21410</v>
          </cell>
          <cell r="E2154" t="str">
            <v>Watertown Support Services</v>
          </cell>
          <cell r="F2154" t="str">
            <v>Mat Mgmt-Trans</v>
          </cell>
          <cell r="G2154" t="str">
            <v>Central Shop</v>
          </cell>
          <cell r="H2154" t="str">
            <v>120</v>
          </cell>
          <cell r="I2154" t="str">
            <v>BT</v>
          </cell>
          <cell r="J2154">
            <v>272179.53999999998</v>
          </cell>
          <cell r="K2154">
            <v>108232.8</v>
          </cell>
        </row>
        <row r="2155">
          <cell r="A2155" t="str">
            <v>CAP</v>
          </cell>
          <cell r="B2155" t="str">
            <v>McAnneny, William</v>
          </cell>
          <cell r="C2155">
            <v>21410</v>
          </cell>
          <cell r="D2155" t="str">
            <v>21410</v>
          </cell>
          <cell r="E2155" t="str">
            <v>Central Shop</v>
          </cell>
          <cell r="F2155" t="str">
            <v>Mat Mgmt-Trans</v>
          </cell>
          <cell r="G2155" t="str">
            <v>Central Shop</v>
          </cell>
          <cell r="H2155" t="str">
            <v>120</v>
          </cell>
          <cell r="I2155" t="str">
            <v>CB</v>
          </cell>
          <cell r="L2155">
            <v>59515.63</v>
          </cell>
          <cell r="M2155">
            <v>770083.86</v>
          </cell>
        </row>
        <row r="2156">
          <cell r="A2156" t="str">
            <v>CAP</v>
          </cell>
          <cell r="B2156" t="str">
            <v>McAnneny, William</v>
          </cell>
          <cell r="C2156">
            <v>21410</v>
          </cell>
          <cell r="D2156" t="str">
            <v>21410</v>
          </cell>
          <cell r="E2156" t="str">
            <v>Watertown Support Services</v>
          </cell>
          <cell r="F2156" t="str">
            <v>Mat Mgmt-Trans</v>
          </cell>
          <cell r="G2156" t="str">
            <v>Central Shop</v>
          </cell>
          <cell r="H2156" t="str">
            <v>120</v>
          </cell>
          <cell r="I2156" t="str">
            <v>CB</v>
          </cell>
          <cell r="J2156">
            <v>34519.86</v>
          </cell>
          <cell r="K2156">
            <v>21110.07</v>
          </cell>
          <cell r="M2156">
            <v>2618862.37</v>
          </cell>
        </row>
        <row r="2157">
          <cell r="A2157" t="str">
            <v>CAP</v>
          </cell>
          <cell r="B2157" t="str">
            <v>McAnneny, William</v>
          </cell>
          <cell r="C2157">
            <v>21410</v>
          </cell>
          <cell r="D2157" t="str">
            <v>21410</v>
          </cell>
          <cell r="E2157" t="str">
            <v>Central Shop</v>
          </cell>
          <cell r="F2157" t="str">
            <v>Mat Mgmt-Trans</v>
          </cell>
          <cell r="G2157" t="str">
            <v>Central Shop</v>
          </cell>
          <cell r="H2157" t="str">
            <v>120</v>
          </cell>
          <cell r="I2157" t="str">
            <v>CI</v>
          </cell>
          <cell r="L2157">
            <v>29714.9</v>
          </cell>
          <cell r="M2157">
            <v>242.09</v>
          </cell>
        </row>
        <row r="2158">
          <cell r="A2158" t="str">
            <v>CAP</v>
          </cell>
          <cell r="B2158" t="str">
            <v>McAnneny, William</v>
          </cell>
          <cell r="C2158">
            <v>21410</v>
          </cell>
          <cell r="D2158" t="str">
            <v>21410</v>
          </cell>
          <cell r="E2158" t="str">
            <v>Central Shop</v>
          </cell>
          <cell r="F2158" t="str">
            <v>Mat Mgmt-Trans</v>
          </cell>
          <cell r="G2158" t="str">
            <v>Central Shop</v>
          </cell>
          <cell r="H2158" t="str">
            <v>120</v>
          </cell>
          <cell r="I2158" t="str">
            <v>CL</v>
          </cell>
          <cell r="L2158">
            <v>135253.26999999999</v>
          </cell>
        </row>
        <row r="2159">
          <cell r="A2159" t="str">
            <v>CAP</v>
          </cell>
          <cell r="B2159" t="str">
            <v>McAnneny, William</v>
          </cell>
          <cell r="C2159">
            <v>21410</v>
          </cell>
          <cell r="D2159" t="str">
            <v>21410</v>
          </cell>
          <cell r="E2159" t="str">
            <v>Watertown Support Services</v>
          </cell>
          <cell r="F2159" t="str">
            <v>Mat Mgmt-Trans</v>
          </cell>
          <cell r="G2159" t="str">
            <v>Central Shop</v>
          </cell>
          <cell r="H2159" t="str">
            <v>120</v>
          </cell>
          <cell r="I2159" t="str">
            <v>CL</v>
          </cell>
          <cell r="J2159">
            <v>77460.77</v>
          </cell>
          <cell r="K2159">
            <v>47788.45</v>
          </cell>
        </row>
        <row r="2160">
          <cell r="A2160" t="str">
            <v>CAP</v>
          </cell>
          <cell r="B2160" t="str">
            <v>McAnneny, William</v>
          </cell>
          <cell r="C2160">
            <v>21410</v>
          </cell>
          <cell r="D2160" t="str">
            <v>21410</v>
          </cell>
          <cell r="E2160" t="str">
            <v>Central Shop</v>
          </cell>
          <cell r="F2160" t="str">
            <v>Mat Mgmt-Trans</v>
          </cell>
          <cell r="G2160" t="str">
            <v>Central Shop</v>
          </cell>
          <cell r="H2160" t="str">
            <v>120</v>
          </cell>
          <cell r="I2160" t="str">
            <v>CT</v>
          </cell>
          <cell r="L2160">
            <v>53356.480000000003</v>
          </cell>
        </row>
        <row r="2161">
          <cell r="A2161" t="str">
            <v>CAP</v>
          </cell>
          <cell r="B2161" t="str">
            <v>McAnneny, William</v>
          </cell>
          <cell r="C2161">
            <v>21410</v>
          </cell>
          <cell r="D2161" t="str">
            <v>21410</v>
          </cell>
          <cell r="E2161" t="str">
            <v>Watertown Support Services</v>
          </cell>
          <cell r="F2161" t="str">
            <v>Mat Mgmt-Trans</v>
          </cell>
          <cell r="G2161" t="str">
            <v>Central Shop</v>
          </cell>
          <cell r="H2161" t="str">
            <v>120</v>
          </cell>
          <cell r="I2161" t="str">
            <v>CT</v>
          </cell>
          <cell r="J2161">
            <v>25403.54</v>
          </cell>
          <cell r="K2161">
            <v>18701.43</v>
          </cell>
          <cell r="M2161">
            <v>1302</v>
          </cell>
        </row>
        <row r="2162">
          <cell r="A2162" t="str">
            <v>O&amp;M</v>
          </cell>
          <cell r="B2162" t="str">
            <v>McAnneny, William</v>
          </cell>
          <cell r="C2162">
            <v>21410</v>
          </cell>
          <cell r="D2162" t="str">
            <v>21410</v>
          </cell>
          <cell r="E2162" t="str">
            <v>Central Shop</v>
          </cell>
          <cell r="F2162" t="str">
            <v>Mat Mgmt-Trans</v>
          </cell>
          <cell r="G2162" t="str">
            <v>Central Shop</v>
          </cell>
          <cell r="H2162" t="str">
            <v>120</v>
          </cell>
          <cell r="I2162" t="str">
            <v>IT</v>
          </cell>
          <cell r="L2162">
            <v>438648.05</v>
          </cell>
        </row>
        <row r="2163">
          <cell r="A2163" t="str">
            <v>O&amp;M</v>
          </cell>
          <cell r="B2163" t="str">
            <v>McAnneny, William</v>
          </cell>
          <cell r="C2163">
            <v>21410</v>
          </cell>
          <cell r="D2163" t="str">
            <v>21410</v>
          </cell>
          <cell r="E2163" t="str">
            <v>Watertown Support Services</v>
          </cell>
          <cell r="F2163" t="str">
            <v>Mat Mgmt-Trans</v>
          </cell>
          <cell r="G2163" t="str">
            <v>Central Shop</v>
          </cell>
          <cell r="H2163" t="str">
            <v>120</v>
          </cell>
          <cell r="I2163" t="str">
            <v>IT</v>
          </cell>
          <cell r="J2163">
            <v>77313.69</v>
          </cell>
          <cell r="K2163">
            <v>262858.82</v>
          </cell>
          <cell r="M2163">
            <v>20448.93</v>
          </cell>
        </row>
        <row r="2164">
          <cell r="A2164" t="str">
            <v>O&amp;M</v>
          </cell>
          <cell r="B2164" t="str">
            <v>McAnneny, William</v>
          </cell>
          <cell r="C2164">
            <v>21410</v>
          </cell>
          <cell r="D2164" t="str">
            <v>21410</v>
          </cell>
          <cell r="E2164" t="str">
            <v>Central Shop</v>
          </cell>
          <cell r="F2164" t="str">
            <v>Mat Mgmt-Trans</v>
          </cell>
          <cell r="G2164" t="str">
            <v>Central Shop</v>
          </cell>
          <cell r="H2164" t="str">
            <v>120</v>
          </cell>
          <cell r="I2164" t="str">
            <v>LT</v>
          </cell>
          <cell r="L2164">
            <v>11839.88</v>
          </cell>
          <cell r="M2164">
            <v>1536.6</v>
          </cell>
        </row>
        <row r="2165">
          <cell r="A2165" t="str">
            <v>O&amp;M</v>
          </cell>
          <cell r="B2165" t="str">
            <v>McAnneny, William</v>
          </cell>
          <cell r="C2165">
            <v>21410</v>
          </cell>
          <cell r="D2165" t="str">
            <v>21410</v>
          </cell>
          <cell r="E2165" t="str">
            <v>Watertown Support Services</v>
          </cell>
          <cell r="F2165" t="str">
            <v>Mat Mgmt-Trans</v>
          </cell>
          <cell r="G2165" t="str">
            <v>Central Shop</v>
          </cell>
          <cell r="H2165" t="str">
            <v>120</v>
          </cell>
          <cell r="I2165" t="str">
            <v>LT</v>
          </cell>
          <cell r="J2165">
            <v>748926.37</v>
          </cell>
          <cell r="K2165">
            <v>309840.36</v>
          </cell>
        </row>
        <row r="2166">
          <cell r="A2166" t="str">
            <v>O&amp;M</v>
          </cell>
          <cell r="B2166" t="str">
            <v>McAnneny, William</v>
          </cell>
          <cell r="C2166">
            <v>21410</v>
          </cell>
          <cell r="D2166" t="str">
            <v>21410</v>
          </cell>
          <cell r="E2166" t="str">
            <v>Central Shop</v>
          </cell>
          <cell r="F2166" t="str">
            <v>Mat Mgmt-Trans</v>
          </cell>
          <cell r="G2166" t="str">
            <v>Central Shop</v>
          </cell>
          <cell r="H2166" t="str">
            <v>120</v>
          </cell>
          <cell r="I2166" t="str">
            <v>MT</v>
          </cell>
          <cell r="L2166">
            <v>-388704.25</v>
          </cell>
        </row>
        <row r="2167">
          <cell r="A2167" t="str">
            <v>O&amp;M</v>
          </cell>
          <cell r="B2167" t="str">
            <v>McAnneny, William</v>
          </cell>
          <cell r="C2167">
            <v>21410</v>
          </cell>
          <cell r="D2167" t="str">
            <v>21410</v>
          </cell>
          <cell r="E2167" t="str">
            <v>Watertown Support Services</v>
          </cell>
          <cell r="F2167" t="str">
            <v>Mat Mgmt-Trans</v>
          </cell>
          <cell r="G2167" t="str">
            <v>Central Shop</v>
          </cell>
          <cell r="H2167" t="str">
            <v>120</v>
          </cell>
          <cell r="I2167" t="str">
            <v>MT</v>
          </cell>
          <cell r="J2167">
            <v>-613096.43999999994</v>
          </cell>
          <cell r="K2167">
            <v>-279493.8</v>
          </cell>
        </row>
        <row r="2168">
          <cell r="A2168" t="str">
            <v>O&amp;M</v>
          </cell>
          <cell r="B2168" t="str">
            <v>McAnneny, William</v>
          </cell>
          <cell r="C2168">
            <v>21410</v>
          </cell>
          <cell r="D2168" t="str">
            <v>21410</v>
          </cell>
          <cell r="E2168" t="str">
            <v>Central Shop</v>
          </cell>
          <cell r="F2168" t="str">
            <v>Mat Mgmt-Trans</v>
          </cell>
          <cell r="G2168" t="str">
            <v>Central Shop</v>
          </cell>
          <cell r="H2168" t="str">
            <v>120</v>
          </cell>
          <cell r="I2168" t="str">
            <v>OT</v>
          </cell>
          <cell r="L2168">
            <v>45253</v>
          </cell>
        </row>
        <row r="2169">
          <cell r="A2169" t="str">
            <v>O&amp;M</v>
          </cell>
          <cell r="B2169" t="str">
            <v>McAnneny, William</v>
          </cell>
          <cell r="C2169">
            <v>21410</v>
          </cell>
          <cell r="D2169" t="str">
            <v>21410</v>
          </cell>
          <cell r="E2169" t="str">
            <v>Watertown Support Services</v>
          </cell>
          <cell r="F2169" t="str">
            <v>Mat Mgmt-Trans</v>
          </cell>
          <cell r="G2169" t="str">
            <v>Central Shop</v>
          </cell>
          <cell r="H2169" t="str">
            <v>120</v>
          </cell>
          <cell r="I2169" t="str">
            <v>OT</v>
          </cell>
          <cell r="J2169">
            <v>73807.77</v>
          </cell>
          <cell r="K2169">
            <v>18922.169999999998</v>
          </cell>
          <cell r="M2169">
            <v>137.4</v>
          </cell>
        </row>
        <row r="2170">
          <cell r="A2170" t="str">
            <v>O&amp;M</v>
          </cell>
          <cell r="B2170" t="str">
            <v>McAnneny, William</v>
          </cell>
          <cell r="C2170">
            <v>21410</v>
          </cell>
          <cell r="D2170" t="str">
            <v>21410</v>
          </cell>
          <cell r="E2170" t="str">
            <v>Central Shop</v>
          </cell>
          <cell r="F2170" t="str">
            <v>Mat Mgmt-Trans</v>
          </cell>
          <cell r="G2170" t="str">
            <v>Central Shop</v>
          </cell>
          <cell r="H2170" t="str">
            <v>120</v>
          </cell>
          <cell r="I2170" t="str">
            <v>TT</v>
          </cell>
          <cell r="L2170">
            <v>3002.7</v>
          </cell>
        </row>
        <row r="2171">
          <cell r="A2171" t="str">
            <v>O&amp;M</v>
          </cell>
          <cell r="B2171" t="str">
            <v>McAnneny, William</v>
          </cell>
          <cell r="C2171">
            <v>21410</v>
          </cell>
          <cell r="D2171" t="str">
            <v>21410</v>
          </cell>
          <cell r="E2171" t="str">
            <v>Watertown Support Services</v>
          </cell>
          <cell r="F2171" t="str">
            <v>Mat Mgmt-Trans</v>
          </cell>
          <cell r="G2171" t="str">
            <v>Central Shop</v>
          </cell>
          <cell r="H2171" t="str">
            <v>120</v>
          </cell>
          <cell r="I2171" t="str">
            <v>TT</v>
          </cell>
          <cell r="J2171">
            <v>104890.9</v>
          </cell>
          <cell r="K2171">
            <v>79845.5</v>
          </cell>
        </row>
        <row r="2172">
          <cell r="A2172" t="str">
            <v>O&amp;M</v>
          </cell>
          <cell r="C2172">
            <v>21415</v>
          </cell>
          <cell r="D2172" t="str">
            <v>21415</v>
          </cell>
          <cell r="E2172" t="str">
            <v>Cambridge Fleet</v>
          </cell>
          <cell r="H2172" t="str">
            <v>120</v>
          </cell>
          <cell r="I2172" t="str">
            <v>IT</v>
          </cell>
          <cell r="J2172">
            <v>0</v>
          </cell>
          <cell r="K2172">
            <v>0.39</v>
          </cell>
          <cell r="M2172">
            <v>14.7</v>
          </cell>
        </row>
        <row r="2173">
          <cell r="A2173" t="str">
            <v>O&amp;M</v>
          </cell>
          <cell r="C2173">
            <v>21415</v>
          </cell>
          <cell r="D2173" t="str">
            <v>21415</v>
          </cell>
          <cell r="E2173" t="str">
            <v>Cambridge Fleet</v>
          </cell>
          <cell r="H2173" t="str">
            <v>120</v>
          </cell>
          <cell r="I2173" t="str">
            <v>MT</v>
          </cell>
          <cell r="K2173">
            <v>32.67</v>
          </cell>
        </row>
        <row r="2174">
          <cell r="A2174" t="str">
            <v>O&amp;M</v>
          </cell>
          <cell r="B2174" t="str">
            <v>Anastasia, Donald</v>
          </cell>
          <cell r="C2174">
            <v>21420</v>
          </cell>
          <cell r="D2174" t="str">
            <v>21420</v>
          </cell>
          <cell r="E2174" t="str">
            <v>Cambridge Facilities</v>
          </cell>
          <cell r="F2174" t="str">
            <v>CFO</v>
          </cell>
          <cell r="G2174" t="str">
            <v>Cambridge Facilities</v>
          </cell>
          <cell r="H2174" t="str">
            <v>120</v>
          </cell>
          <cell r="I2174" t="str">
            <v>BT</v>
          </cell>
          <cell r="J2174">
            <v>17.329999999999998</v>
          </cell>
          <cell r="M2174">
            <v>241531.75</v>
          </cell>
        </row>
        <row r="2175">
          <cell r="A2175" t="str">
            <v>O&amp;M</v>
          </cell>
          <cell r="B2175" t="str">
            <v>Anastasia, Donald</v>
          </cell>
          <cell r="C2175">
            <v>21420</v>
          </cell>
          <cell r="D2175" t="str">
            <v>21420</v>
          </cell>
          <cell r="E2175" t="str">
            <v>Cambridge Facilities</v>
          </cell>
          <cell r="F2175" t="str">
            <v>CFO</v>
          </cell>
          <cell r="G2175" t="str">
            <v>Cambridge Facilities</v>
          </cell>
          <cell r="H2175" t="str">
            <v>120</v>
          </cell>
          <cell r="I2175" t="str">
            <v>IT</v>
          </cell>
          <cell r="J2175">
            <v>-40394.22</v>
          </cell>
          <cell r="K2175">
            <v>0</v>
          </cell>
        </row>
        <row r="2176">
          <cell r="A2176" t="str">
            <v>O&amp;M</v>
          </cell>
          <cell r="B2176" t="str">
            <v>Anastasia, Donald</v>
          </cell>
          <cell r="C2176">
            <v>21420</v>
          </cell>
          <cell r="D2176" t="str">
            <v>21420</v>
          </cell>
          <cell r="E2176" t="str">
            <v>Cambridge Facilities</v>
          </cell>
          <cell r="F2176" t="str">
            <v>CFO</v>
          </cell>
          <cell r="G2176" t="str">
            <v>Cambridge Facilities</v>
          </cell>
          <cell r="H2176" t="str">
            <v>120</v>
          </cell>
          <cell r="I2176" t="str">
            <v>LT</v>
          </cell>
          <cell r="J2176">
            <v>58.52</v>
          </cell>
        </row>
        <row r="2177">
          <cell r="A2177" t="str">
            <v>O&amp;M</v>
          </cell>
          <cell r="B2177" t="str">
            <v>Anastasia, Donald</v>
          </cell>
          <cell r="C2177">
            <v>21420</v>
          </cell>
          <cell r="D2177" t="str">
            <v>21420</v>
          </cell>
          <cell r="E2177" t="str">
            <v>Cambridge Facilities</v>
          </cell>
          <cell r="F2177" t="str">
            <v>CFO</v>
          </cell>
          <cell r="G2177" t="str">
            <v>Cambridge Facilities</v>
          </cell>
          <cell r="H2177" t="str">
            <v>120</v>
          </cell>
          <cell r="I2177" t="str">
            <v>MT</v>
          </cell>
          <cell r="K2177">
            <v>22.84</v>
          </cell>
        </row>
        <row r="2178">
          <cell r="A2178" t="str">
            <v>O&amp;M</v>
          </cell>
          <cell r="B2178" t="str">
            <v>Anastasia, Donald</v>
          </cell>
          <cell r="C2178">
            <v>21420</v>
          </cell>
          <cell r="D2178" t="str">
            <v>21420</v>
          </cell>
          <cell r="E2178" t="str">
            <v>Cambridge Facilities</v>
          </cell>
          <cell r="F2178" t="str">
            <v>CFO</v>
          </cell>
          <cell r="G2178" t="str">
            <v>Cambridge Facilities</v>
          </cell>
          <cell r="H2178" t="str">
            <v>120</v>
          </cell>
          <cell r="I2178" t="str">
            <v>OT</v>
          </cell>
          <cell r="J2178">
            <v>538.9</v>
          </cell>
        </row>
        <row r="2179">
          <cell r="A2179" t="str">
            <v>O&amp;M</v>
          </cell>
          <cell r="B2179" t="str">
            <v>Rotty, Paul L</v>
          </cell>
          <cell r="C2179">
            <v>21425</v>
          </cell>
          <cell r="D2179" t="str">
            <v>21425</v>
          </cell>
          <cell r="E2179" t="str">
            <v>Cambridge Warehouse and Distribution</v>
          </cell>
          <cell r="F2179" t="str">
            <v>Mat Mgmt-Trans</v>
          </cell>
          <cell r="G2179" t="str">
            <v>Cambridge Warehouse and Distribution</v>
          </cell>
          <cell r="H2179" t="str">
            <v>120</v>
          </cell>
          <cell r="I2179" t="str">
            <v>IT</v>
          </cell>
          <cell r="J2179">
            <v>0</v>
          </cell>
          <cell r="K2179">
            <v>845.25</v>
          </cell>
        </row>
        <row r="2180">
          <cell r="A2180" t="str">
            <v>O&amp;M</v>
          </cell>
          <cell r="B2180" t="str">
            <v>Rotty, Paul L</v>
          </cell>
          <cell r="C2180">
            <v>21425</v>
          </cell>
          <cell r="D2180" t="str">
            <v>21425</v>
          </cell>
          <cell r="E2180" t="str">
            <v>Cambridge Warehouse and Distribution</v>
          </cell>
          <cell r="F2180" t="str">
            <v>Mat Mgmt-Trans</v>
          </cell>
          <cell r="G2180" t="str">
            <v>Cambridge Warehouse and Distribution</v>
          </cell>
          <cell r="H2180" t="str">
            <v>120</v>
          </cell>
          <cell r="I2180" t="str">
            <v>MT</v>
          </cell>
          <cell r="J2180">
            <v>0</v>
          </cell>
        </row>
        <row r="2181">
          <cell r="A2181" t="str">
            <v>O&amp;M</v>
          </cell>
          <cell r="B2181" t="str">
            <v>Elliott Jr, James F</v>
          </cell>
          <cell r="C2181">
            <v>21430</v>
          </cell>
          <cell r="D2181" t="str">
            <v>21430</v>
          </cell>
          <cell r="E2181" t="str">
            <v>Somerville Fleet</v>
          </cell>
          <cell r="F2181" t="str">
            <v>Mat Mgmt-Trans</v>
          </cell>
          <cell r="G2181" t="str">
            <v>Somerville Fleet</v>
          </cell>
          <cell r="H2181" t="str">
            <v>120</v>
          </cell>
          <cell r="I2181" t="str">
            <v>BT</v>
          </cell>
          <cell r="J2181">
            <v>67294.23</v>
          </cell>
          <cell r="K2181">
            <v>355.3</v>
          </cell>
        </row>
        <row r="2182">
          <cell r="A2182" t="str">
            <v>CAP</v>
          </cell>
          <cell r="B2182" t="str">
            <v>Elliott Jr, James F</v>
          </cell>
          <cell r="C2182">
            <v>21430</v>
          </cell>
          <cell r="D2182" t="str">
            <v>21430</v>
          </cell>
          <cell r="E2182" t="str">
            <v>Somerville Fleet</v>
          </cell>
          <cell r="F2182" t="str">
            <v>Mat Mgmt-Trans</v>
          </cell>
          <cell r="G2182" t="str">
            <v>Somerville Fleet</v>
          </cell>
          <cell r="H2182" t="str">
            <v>120</v>
          </cell>
          <cell r="I2182" t="str">
            <v>CI</v>
          </cell>
          <cell r="L2182">
            <v>22641.119999999999</v>
          </cell>
          <cell r="M2182">
            <v>-250</v>
          </cell>
        </row>
        <row r="2183">
          <cell r="A2183" t="str">
            <v>O&amp;M</v>
          </cell>
          <cell r="B2183" t="str">
            <v>Elliott Jr, James F</v>
          </cell>
          <cell r="C2183">
            <v>21430</v>
          </cell>
          <cell r="D2183" t="str">
            <v>21430</v>
          </cell>
          <cell r="E2183" t="str">
            <v>Somerville Fleet</v>
          </cell>
          <cell r="F2183" t="str">
            <v>Mat Mgmt-Trans</v>
          </cell>
          <cell r="G2183" t="str">
            <v>Somerville Fleet</v>
          </cell>
          <cell r="H2183" t="str">
            <v>120</v>
          </cell>
          <cell r="I2183" t="str">
            <v>IT</v>
          </cell>
          <cell r="J2183">
            <v>28048.74</v>
          </cell>
        </row>
        <row r="2184">
          <cell r="A2184" t="str">
            <v>O&amp;M</v>
          </cell>
          <cell r="B2184" t="str">
            <v>Elliott Jr, James F</v>
          </cell>
          <cell r="C2184">
            <v>21430</v>
          </cell>
          <cell r="D2184" t="str">
            <v>21430</v>
          </cell>
          <cell r="E2184" t="str">
            <v>Somerville Fleet</v>
          </cell>
          <cell r="F2184" t="str">
            <v>Mat Mgmt-Trans</v>
          </cell>
          <cell r="G2184" t="str">
            <v>Somerville Fleet</v>
          </cell>
          <cell r="H2184" t="str">
            <v>120</v>
          </cell>
          <cell r="I2184" t="str">
            <v>LT</v>
          </cell>
          <cell r="J2184">
            <v>195590.24</v>
          </cell>
          <cell r="K2184">
            <v>1015.2</v>
          </cell>
        </row>
        <row r="2185">
          <cell r="A2185" t="str">
            <v>O&amp;M</v>
          </cell>
          <cell r="B2185" t="str">
            <v>Elliott Jr, James F</v>
          </cell>
          <cell r="C2185">
            <v>21430</v>
          </cell>
          <cell r="D2185" t="str">
            <v>21430</v>
          </cell>
          <cell r="E2185" t="str">
            <v>Somerville Fleet</v>
          </cell>
          <cell r="F2185" t="str">
            <v>Mat Mgmt-Trans</v>
          </cell>
          <cell r="G2185" t="str">
            <v>Somerville Fleet</v>
          </cell>
          <cell r="H2185" t="str">
            <v>120</v>
          </cell>
          <cell r="I2185" t="str">
            <v>OT</v>
          </cell>
          <cell r="J2185">
            <v>1519.67</v>
          </cell>
          <cell r="K2185">
            <v>31.04</v>
          </cell>
        </row>
        <row r="2186">
          <cell r="A2186" t="str">
            <v>O&amp;M</v>
          </cell>
          <cell r="B2186" t="str">
            <v>Elliott Jr, James F</v>
          </cell>
          <cell r="C2186">
            <v>21430</v>
          </cell>
          <cell r="D2186" t="str">
            <v>21430</v>
          </cell>
          <cell r="E2186" t="str">
            <v>Somerville Fleet</v>
          </cell>
          <cell r="F2186" t="str">
            <v>Mat Mgmt-Trans</v>
          </cell>
          <cell r="G2186" t="str">
            <v>Somerville Fleet</v>
          </cell>
          <cell r="H2186" t="str">
            <v>120</v>
          </cell>
          <cell r="I2186" t="str">
            <v>TT</v>
          </cell>
          <cell r="J2186">
            <v>65663.31</v>
          </cell>
          <cell r="K2186">
            <v>0</v>
          </cell>
        </row>
        <row r="2187">
          <cell r="A2187" t="str">
            <v>O&amp;M</v>
          </cell>
          <cell r="B2187" t="str">
            <v>Anastasia, Donald</v>
          </cell>
          <cell r="C2187">
            <v>21435</v>
          </cell>
          <cell r="D2187" t="str">
            <v>21435</v>
          </cell>
          <cell r="E2187" t="str">
            <v>Somerville Facilities</v>
          </cell>
          <cell r="F2187" t="str">
            <v>CFO</v>
          </cell>
          <cell r="G2187" t="str">
            <v>Somerville Facilities</v>
          </cell>
          <cell r="H2187" t="str">
            <v>120</v>
          </cell>
          <cell r="I2187" t="str">
            <v>BT</v>
          </cell>
          <cell r="J2187">
            <v>59972.59</v>
          </cell>
          <cell r="K2187">
            <v>5221.45</v>
          </cell>
        </row>
        <row r="2188">
          <cell r="A2188" t="str">
            <v>CAP</v>
          </cell>
          <cell r="B2188" t="str">
            <v>Anastasia, Donald</v>
          </cell>
          <cell r="C2188">
            <v>21435</v>
          </cell>
          <cell r="D2188" t="str">
            <v>21435</v>
          </cell>
          <cell r="E2188" t="str">
            <v>Somerville Facilities</v>
          </cell>
          <cell r="F2188" t="str">
            <v>CFO</v>
          </cell>
          <cell r="G2188" t="str">
            <v>Somerville Facilities</v>
          </cell>
          <cell r="H2188" t="str">
            <v>120</v>
          </cell>
          <cell r="I2188" t="str">
            <v>CI</v>
          </cell>
          <cell r="J2188">
            <v>28324.29</v>
          </cell>
          <cell r="K2188">
            <v>560613.91</v>
          </cell>
          <cell r="L2188">
            <v>282026.26</v>
          </cell>
          <cell r="M2188">
            <v>2098</v>
          </cell>
        </row>
        <row r="2189">
          <cell r="A2189" t="str">
            <v>CAP</v>
          </cell>
          <cell r="B2189" t="str">
            <v>Anastasia, Donald</v>
          </cell>
          <cell r="C2189">
            <v>21435</v>
          </cell>
          <cell r="D2189" t="str">
            <v>21435</v>
          </cell>
          <cell r="E2189" t="str">
            <v>Somerville Facilities</v>
          </cell>
          <cell r="F2189" t="str">
            <v>CFO</v>
          </cell>
          <cell r="G2189" t="str">
            <v>Somerville Facilities</v>
          </cell>
          <cell r="H2189" t="str">
            <v>120</v>
          </cell>
          <cell r="I2189" t="str">
            <v>CM</v>
          </cell>
          <cell r="L2189">
            <v>13335</v>
          </cell>
        </row>
        <row r="2190">
          <cell r="A2190" t="str">
            <v>CAP</v>
          </cell>
          <cell r="B2190" t="str">
            <v>Anastasia, Donald</v>
          </cell>
          <cell r="C2190">
            <v>21435</v>
          </cell>
          <cell r="D2190" t="str">
            <v>21435</v>
          </cell>
          <cell r="E2190" t="str">
            <v>Somerville Facilities</v>
          </cell>
          <cell r="F2190" t="str">
            <v>CFO</v>
          </cell>
          <cell r="G2190" t="str">
            <v>Somerville Facilities</v>
          </cell>
          <cell r="H2190" t="str">
            <v>120</v>
          </cell>
          <cell r="I2190" t="str">
            <v>CT</v>
          </cell>
          <cell r="L2190">
            <v>3608.16</v>
          </cell>
        </row>
        <row r="2191">
          <cell r="A2191" t="str">
            <v>O&amp;M</v>
          </cell>
          <cell r="B2191" t="str">
            <v>Anastasia, Donald</v>
          </cell>
          <cell r="C2191">
            <v>21435</v>
          </cell>
          <cell r="D2191" t="str">
            <v>21435</v>
          </cell>
          <cell r="E2191" t="str">
            <v>Somerville Facilities</v>
          </cell>
          <cell r="F2191" t="str">
            <v>CFO</v>
          </cell>
          <cell r="G2191" t="str">
            <v>Somerville Facilities</v>
          </cell>
          <cell r="H2191" t="str">
            <v>120</v>
          </cell>
          <cell r="I2191" t="str">
            <v>IT</v>
          </cell>
          <cell r="J2191">
            <v>99289.25</v>
          </cell>
          <cell r="K2191">
            <v>-5099.79</v>
          </cell>
          <cell r="L2191">
            <v>6934.59</v>
          </cell>
          <cell r="M2191">
            <v>27400</v>
          </cell>
        </row>
        <row r="2192">
          <cell r="A2192" t="str">
            <v>O&amp;M</v>
          </cell>
          <cell r="B2192" t="str">
            <v>Anastasia, Donald</v>
          </cell>
          <cell r="C2192">
            <v>21435</v>
          </cell>
          <cell r="D2192" t="str">
            <v>21435</v>
          </cell>
          <cell r="E2192" t="str">
            <v>Somerville Facilities</v>
          </cell>
          <cell r="F2192" t="str">
            <v>CFO</v>
          </cell>
          <cell r="G2192" t="str">
            <v>Somerville Facilities</v>
          </cell>
          <cell r="H2192" t="str">
            <v>120</v>
          </cell>
          <cell r="I2192" t="str">
            <v>LT</v>
          </cell>
          <cell r="J2192">
            <v>174422.14</v>
          </cell>
          <cell r="K2192">
            <v>14888.81</v>
          </cell>
          <cell r="M2192">
            <v>383.91</v>
          </cell>
        </row>
        <row r="2193">
          <cell r="A2193" t="str">
            <v>O&amp;M</v>
          </cell>
          <cell r="B2193" t="str">
            <v>Anastasia, Donald</v>
          </cell>
          <cell r="C2193">
            <v>21435</v>
          </cell>
          <cell r="D2193" t="str">
            <v>21435</v>
          </cell>
          <cell r="E2193" t="str">
            <v>Somerville Facilities</v>
          </cell>
          <cell r="F2193" t="str">
            <v>CFO</v>
          </cell>
          <cell r="G2193" t="str">
            <v>Somerville Facilities</v>
          </cell>
          <cell r="H2193" t="str">
            <v>120</v>
          </cell>
          <cell r="I2193" t="str">
            <v>MT</v>
          </cell>
          <cell r="J2193">
            <v>4688.08</v>
          </cell>
          <cell r="K2193">
            <v>3161.93</v>
          </cell>
          <cell r="L2193">
            <v>7551.27</v>
          </cell>
        </row>
        <row r="2194">
          <cell r="A2194" t="str">
            <v>O&amp;M</v>
          </cell>
          <cell r="B2194" t="str">
            <v>Anastasia, Donald</v>
          </cell>
          <cell r="C2194">
            <v>21435</v>
          </cell>
          <cell r="D2194" t="str">
            <v>21435</v>
          </cell>
          <cell r="E2194" t="str">
            <v>Somerville Facilities</v>
          </cell>
          <cell r="F2194" t="str">
            <v>CFO</v>
          </cell>
          <cell r="G2194" t="str">
            <v>Somerville Facilities</v>
          </cell>
          <cell r="H2194" t="str">
            <v>120</v>
          </cell>
          <cell r="I2194" t="str">
            <v>OT</v>
          </cell>
          <cell r="J2194">
            <v>53616.66</v>
          </cell>
          <cell r="K2194">
            <v>77653.86</v>
          </cell>
          <cell r="L2194">
            <v>6387</v>
          </cell>
        </row>
        <row r="2195">
          <cell r="A2195" t="str">
            <v>O&amp;M</v>
          </cell>
          <cell r="B2195" t="str">
            <v>Anastasia, Donald</v>
          </cell>
          <cell r="C2195">
            <v>21435</v>
          </cell>
          <cell r="D2195" t="str">
            <v>21435</v>
          </cell>
          <cell r="E2195" t="str">
            <v>Somerville Facilities</v>
          </cell>
          <cell r="F2195" t="str">
            <v>CFO</v>
          </cell>
          <cell r="G2195" t="str">
            <v>Somerville Facilities</v>
          </cell>
          <cell r="H2195" t="str">
            <v>120</v>
          </cell>
          <cell r="I2195" t="str">
            <v>TT</v>
          </cell>
          <cell r="J2195">
            <v>48978.47</v>
          </cell>
          <cell r="K2195">
            <v>7230.32</v>
          </cell>
          <cell r="L2195">
            <v>572.76</v>
          </cell>
        </row>
        <row r="2196">
          <cell r="A2196" t="str">
            <v>O&amp;M</v>
          </cell>
          <cell r="B2196" t="str">
            <v>Rotty, Paul L</v>
          </cell>
          <cell r="C2196">
            <v>21440</v>
          </cell>
          <cell r="D2196" t="str">
            <v>21440</v>
          </cell>
          <cell r="E2196" t="str">
            <v>Somerville Warehouse and Distribution</v>
          </cell>
          <cell r="F2196" t="str">
            <v>Mat Mgmt-Trans</v>
          </cell>
          <cell r="G2196" t="str">
            <v>Somerville Warehouse and Distribution</v>
          </cell>
          <cell r="H2196" t="str">
            <v>120</v>
          </cell>
          <cell r="I2196" t="str">
            <v>BT</v>
          </cell>
          <cell r="J2196">
            <v>44626.54</v>
          </cell>
          <cell r="K2196">
            <v>1720</v>
          </cell>
          <cell r="M2196">
            <v>114830.19</v>
          </cell>
        </row>
        <row r="2197">
          <cell r="A2197" t="str">
            <v>O&amp;M</v>
          </cell>
          <cell r="B2197" t="str">
            <v>Rotty, Paul L</v>
          </cell>
          <cell r="C2197">
            <v>21440</v>
          </cell>
          <cell r="D2197" t="str">
            <v>21440</v>
          </cell>
          <cell r="E2197" t="str">
            <v>Somerville Warehouse and Distribution</v>
          </cell>
          <cell r="F2197" t="str">
            <v>Mat Mgmt-Trans</v>
          </cell>
          <cell r="G2197" t="str">
            <v>Somerville Warehouse and Distribution</v>
          </cell>
          <cell r="H2197" t="str">
            <v>120</v>
          </cell>
          <cell r="I2197" t="str">
            <v>IT</v>
          </cell>
          <cell r="J2197">
            <v>1213.75</v>
          </cell>
          <cell r="L2197">
            <v>842.1</v>
          </cell>
        </row>
        <row r="2198">
          <cell r="A2198" t="str">
            <v>O&amp;M</v>
          </cell>
          <cell r="B2198" t="str">
            <v>Rotty, Paul L</v>
          </cell>
          <cell r="C2198">
            <v>21440</v>
          </cell>
          <cell r="D2198" t="str">
            <v>21440</v>
          </cell>
          <cell r="E2198" t="str">
            <v>Somerville Warehouse and Distribution</v>
          </cell>
          <cell r="F2198" t="str">
            <v>Mat Mgmt-Trans</v>
          </cell>
          <cell r="G2198" t="str">
            <v>Somerville Warehouse and Distribution</v>
          </cell>
          <cell r="H2198" t="str">
            <v>120</v>
          </cell>
          <cell r="I2198" t="str">
            <v>LT</v>
          </cell>
          <cell r="J2198">
            <v>128539.72</v>
          </cell>
          <cell r="K2198">
            <v>4914.25</v>
          </cell>
        </row>
        <row r="2199">
          <cell r="A2199" t="str">
            <v>O&amp;M</v>
          </cell>
          <cell r="B2199" t="str">
            <v>Rotty, Paul L</v>
          </cell>
          <cell r="C2199">
            <v>21440</v>
          </cell>
          <cell r="D2199" t="str">
            <v>21440</v>
          </cell>
          <cell r="E2199" t="str">
            <v>Somerville Warehouse and Distribution</v>
          </cell>
          <cell r="F2199" t="str">
            <v>Mat Mgmt-Trans</v>
          </cell>
          <cell r="G2199" t="str">
            <v>Somerville Warehouse and Distribution</v>
          </cell>
          <cell r="H2199" t="str">
            <v>120</v>
          </cell>
          <cell r="I2199" t="str">
            <v>MT</v>
          </cell>
          <cell r="J2199">
            <v>79.59</v>
          </cell>
          <cell r="K2199">
            <v>-21952.76</v>
          </cell>
          <cell r="L2199">
            <v>22452.91</v>
          </cell>
          <cell r="M2199">
            <v>50311.91</v>
          </cell>
        </row>
        <row r="2200">
          <cell r="A2200" t="str">
            <v>O&amp;M</v>
          </cell>
          <cell r="B2200" t="str">
            <v>Rotty, Paul L</v>
          </cell>
          <cell r="C2200">
            <v>21440</v>
          </cell>
          <cell r="D2200" t="str">
            <v>21440</v>
          </cell>
          <cell r="E2200" t="str">
            <v>Somerville Warehouse and Distribution</v>
          </cell>
          <cell r="F2200" t="str">
            <v>Mat Mgmt-Trans</v>
          </cell>
          <cell r="G2200" t="str">
            <v>Somerville Warehouse and Distribution</v>
          </cell>
          <cell r="H2200" t="str">
            <v>120</v>
          </cell>
          <cell r="I2200" t="str">
            <v>TT</v>
          </cell>
          <cell r="J2200">
            <v>21403.38</v>
          </cell>
          <cell r="K2200">
            <v>1970.5</v>
          </cell>
        </row>
        <row r="2201">
          <cell r="A2201" t="str">
            <v>O&amp;M</v>
          </cell>
          <cell r="B2201" t="str">
            <v>Elliott Jr, James F</v>
          </cell>
          <cell r="C2201">
            <v>21445</v>
          </cell>
          <cell r="D2201" t="str">
            <v>21445</v>
          </cell>
          <cell r="E2201" t="str">
            <v>Walpole Fleet</v>
          </cell>
          <cell r="F2201" t="str">
            <v>Mat Mgmt-Trans</v>
          </cell>
          <cell r="G2201" t="str">
            <v>Walpole Fleet</v>
          </cell>
          <cell r="H2201" t="str">
            <v>120</v>
          </cell>
          <cell r="I2201" t="str">
            <v>BT</v>
          </cell>
          <cell r="J2201">
            <v>54438.58</v>
          </cell>
        </row>
        <row r="2202">
          <cell r="A2202" t="str">
            <v>CAP</v>
          </cell>
          <cell r="B2202" t="str">
            <v>Elliott Jr, James F</v>
          </cell>
          <cell r="C2202">
            <v>21445</v>
          </cell>
          <cell r="D2202" t="str">
            <v>21445</v>
          </cell>
          <cell r="E2202" t="str">
            <v>Walpole Fleet</v>
          </cell>
          <cell r="F2202" t="str">
            <v>Mat Mgmt-Trans</v>
          </cell>
          <cell r="G2202" t="str">
            <v>Walpole Fleet</v>
          </cell>
          <cell r="H2202" t="str">
            <v>120</v>
          </cell>
          <cell r="I2202" t="str">
            <v>CI</v>
          </cell>
          <cell r="L2202">
            <v>22641.119999999999</v>
          </cell>
        </row>
        <row r="2203">
          <cell r="A2203" t="str">
            <v>O&amp;M</v>
          </cell>
          <cell r="B2203" t="str">
            <v>Elliott Jr, James F</v>
          </cell>
          <cell r="C2203">
            <v>21445</v>
          </cell>
          <cell r="D2203" t="str">
            <v>21445</v>
          </cell>
          <cell r="E2203" t="str">
            <v>Walpole Fleet</v>
          </cell>
          <cell r="F2203" t="str">
            <v>Mat Mgmt-Trans</v>
          </cell>
          <cell r="G2203" t="str">
            <v>Walpole Fleet</v>
          </cell>
          <cell r="H2203" t="str">
            <v>120</v>
          </cell>
          <cell r="I2203" t="str">
            <v>IT</v>
          </cell>
          <cell r="J2203">
            <v>15788.73</v>
          </cell>
          <cell r="L2203">
            <v>33.770000000000003</v>
          </cell>
        </row>
        <row r="2204">
          <cell r="A2204" t="str">
            <v>O&amp;M</v>
          </cell>
          <cell r="B2204" t="str">
            <v>Elliott Jr, James F</v>
          </cell>
          <cell r="C2204">
            <v>21445</v>
          </cell>
          <cell r="D2204" t="str">
            <v>21445</v>
          </cell>
          <cell r="E2204" t="str">
            <v>Walpole Fleet</v>
          </cell>
          <cell r="F2204" t="str">
            <v>Mat Mgmt-Trans</v>
          </cell>
          <cell r="G2204" t="str">
            <v>Walpole Fleet</v>
          </cell>
          <cell r="H2204" t="str">
            <v>120</v>
          </cell>
          <cell r="I2204" t="str">
            <v>LT</v>
          </cell>
          <cell r="J2204">
            <v>160811.67000000001</v>
          </cell>
          <cell r="M2204">
            <v>275.2</v>
          </cell>
        </row>
        <row r="2205">
          <cell r="A2205" t="str">
            <v>O&amp;M</v>
          </cell>
          <cell r="B2205" t="str">
            <v>Elliott Jr, James F</v>
          </cell>
          <cell r="C2205">
            <v>21445</v>
          </cell>
          <cell r="D2205" t="str">
            <v>21445</v>
          </cell>
          <cell r="E2205" t="str">
            <v>Walpole Fleet</v>
          </cell>
          <cell r="F2205" t="str">
            <v>Mat Mgmt-Trans</v>
          </cell>
          <cell r="G2205" t="str">
            <v>Walpole Fleet</v>
          </cell>
          <cell r="H2205" t="str">
            <v>120</v>
          </cell>
          <cell r="I2205" t="str">
            <v>MT</v>
          </cell>
          <cell r="L2205">
            <v>376.25</v>
          </cell>
          <cell r="M2205">
            <v>799.67</v>
          </cell>
        </row>
        <row r="2206">
          <cell r="A2206" t="str">
            <v>O&amp;M</v>
          </cell>
          <cell r="B2206" t="str">
            <v>Elliott Jr, James F</v>
          </cell>
          <cell r="C2206">
            <v>21445</v>
          </cell>
          <cell r="D2206" t="str">
            <v>21445</v>
          </cell>
          <cell r="E2206" t="str">
            <v>Walpole Fleet</v>
          </cell>
          <cell r="F2206" t="str">
            <v>Mat Mgmt-Trans</v>
          </cell>
          <cell r="G2206" t="str">
            <v>Walpole Fleet</v>
          </cell>
          <cell r="H2206" t="str">
            <v>120</v>
          </cell>
          <cell r="I2206" t="str">
            <v>OT</v>
          </cell>
          <cell r="J2206">
            <v>198.09</v>
          </cell>
        </row>
        <row r="2207">
          <cell r="A2207" t="str">
            <v>O&amp;M</v>
          </cell>
          <cell r="B2207" t="str">
            <v>Elliott Jr, James F</v>
          </cell>
          <cell r="C2207">
            <v>21445</v>
          </cell>
          <cell r="D2207" t="str">
            <v>21445</v>
          </cell>
          <cell r="E2207" t="str">
            <v>Walpole Fleet</v>
          </cell>
          <cell r="F2207" t="str">
            <v>Mat Mgmt-Trans</v>
          </cell>
          <cell r="G2207" t="str">
            <v>Walpole Fleet</v>
          </cell>
          <cell r="H2207" t="str">
            <v>120</v>
          </cell>
          <cell r="I2207" t="str">
            <v>TT</v>
          </cell>
          <cell r="J2207">
            <v>35151.629999999997</v>
          </cell>
          <cell r="K2207">
            <v>128.69</v>
          </cell>
        </row>
        <row r="2208">
          <cell r="A2208" t="str">
            <v>O&amp;M</v>
          </cell>
          <cell r="B2208" t="str">
            <v>Anastasia, Donald</v>
          </cell>
          <cell r="C2208">
            <v>21450</v>
          </cell>
          <cell r="D2208" t="str">
            <v>21450</v>
          </cell>
          <cell r="E2208" t="str">
            <v>Walpole Facilities</v>
          </cell>
          <cell r="F2208" t="str">
            <v>CFO</v>
          </cell>
          <cell r="G2208" t="str">
            <v>Walpole Facilities</v>
          </cell>
          <cell r="H2208" t="str">
            <v>120</v>
          </cell>
          <cell r="I2208" t="str">
            <v>BT</v>
          </cell>
          <cell r="J2208">
            <v>38151.11</v>
          </cell>
          <cell r="K2208">
            <v>2276.8200000000002</v>
          </cell>
          <cell r="L2208">
            <v>1427.21</v>
          </cell>
        </row>
        <row r="2209">
          <cell r="A2209" t="str">
            <v>CAP</v>
          </cell>
          <cell r="B2209" t="str">
            <v>Anastasia, Donald</v>
          </cell>
          <cell r="C2209">
            <v>21450</v>
          </cell>
          <cell r="D2209" t="str">
            <v>21450</v>
          </cell>
          <cell r="E2209" t="str">
            <v>Walpole Facilities</v>
          </cell>
          <cell r="F2209" t="str">
            <v>CFO</v>
          </cell>
          <cell r="G2209" t="str">
            <v>Walpole Facilities</v>
          </cell>
          <cell r="H2209" t="str">
            <v>120</v>
          </cell>
          <cell r="I2209" t="str">
            <v>CI</v>
          </cell>
          <cell r="J2209">
            <v>12375</v>
          </cell>
          <cell r="K2209">
            <v>26790</v>
          </cell>
          <cell r="L2209">
            <v>206063.2</v>
          </cell>
        </row>
        <row r="2210">
          <cell r="A2210" t="str">
            <v>CAP</v>
          </cell>
          <cell r="B2210" t="str">
            <v>Anastasia, Donald</v>
          </cell>
          <cell r="C2210">
            <v>21450</v>
          </cell>
          <cell r="D2210" t="str">
            <v>21450</v>
          </cell>
          <cell r="E2210" t="str">
            <v>Walpole Facilities</v>
          </cell>
          <cell r="F2210" t="str">
            <v>CFO</v>
          </cell>
          <cell r="G2210" t="str">
            <v>Walpole Facilities</v>
          </cell>
          <cell r="H2210" t="str">
            <v>120</v>
          </cell>
          <cell r="I2210" t="str">
            <v>CM</v>
          </cell>
        </row>
        <row r="2211">
          <cell r="A2211" t="str">
            <v>CAP</v>
          </cell>
          <cell r="B2211" t="str">
            <v>Anastasia, Donald</v>
          </cell>
          <cell r="C2211">
            <v>21450</v>
          </cell>
          <cell r="D2211" t="str">
            <v>21450</v>
          </cell>
          <cell r="E2211" t="str">
            <v>Walpole Facilities</v>
          </cell>
          <cell r="F2211" t="str">
            <v>CFO</v>
          </cell>
          <cell r="G2211" t="str">
            <v>Walpole Facilities</v>
          </cell>
          <cell r="H2211" t="str">
            <v>120</v>
          </cell>
          <cell r="I2211" t="str">
            <v>CT</v>
          </cell>
          <cell r="L2211">
            <v>734.2</v>
          </cell>
        </row>
        <row r="2212">
          <cell r="A2212" t="str">
            <v>O&amp;M</v>
          </cell>
          <cell r="B2212" t="str">
            <v>Anastasia, Donald</v>
          </cell>
          <cell r="C2212">
            <v>21450</v>
          </cell>
          <cell r="D2212" t="str">
            <v>21450</v>
          </cell>
          <cell r="E2212" t="str">
            <v>Walpole Facilities</v>
          </cell>
          <cell r="F2212" t="str">
            <v>CFO</v>
          </cell>
          <cell r="G2212" t="str">
            <v>Walpole Facilities</v>
          </cell>
          <cell r="H2212" t="str">
            <v>120</v>
          </cell>
          <cell r="I2212" t="str">
            <v>IT</v>
          </cell>
          <cell r="J2212">
            <v>34047.32</v>
          </cell>
          <cell r="K2212">
            <v>5679.51</v>
          </cell>
          <cell r="L2212">
            <v>2710.94</v>
          </cell>
        </row>
        <row r="2213">
          <cell r="A2213" t="str">
            <v>O&amp;M</v>
          </cell>
          <cell r="B2213" t="str">
            <v>Anastasia, Donald</v>
          </cell>
          <cell r="C2213">
            <v>21450</v>
          </cell>
          <cell r="D2213" t="str">
            <v>21450</v>
          </cell>
          <cell r="E2213" t="str">
            <v>Walpole Facilities</v>
          </cell>
          <cell r="F2213" t="str">
            <v>CFO</v>
          </cell>
          <cell r="G2213" t="str">
            <v>Walpole Facilities</v>
          </cell>
          <cell r="H2213" t="str">
            <v>120</v>
          </cell>
          <cell r="I2213" t="str">
            <v>LT</v>
          </cell>
          <cell r="J2213">
            <v>109750.05</v>
          </cell>
          <cell r="K2213">
            <v>6558.21</v>
          </cell>
          <cell r="L2213">
            <v>4077.84</v>
          </cell>
        </row>
        <row r="2214">
          <cell r="A2214" t="str">
            <v>O&amp;M</v>
          </cell>
          <cell r="B2214" t="str">
            <v>Anastasia, Donald</v>
          </cell>
          <cell r="C2214">
            <v>21450</v>
          </cell>
          <cell r="D2214" t="str">
            <v>21450</v>
          </cell>
          <cell r="E2214" t="str">
            <v>Walpole Facilities</v>
          </cell>
          <cell r="F2214" t="str">
            <v>CFO</v>
          </cell>
          <cell r="G2214" t="str">
            <v>Walpole Facilities</v>
          </cell>
          <cell r="H2214" t="str">
            <v>120</v>
          </cell>
          <cell r="I2214" t="str">
            <v>MT</v>
          </cell>
          <cell r="K2214">
            <v>1377.49</v>
          </cell>
          <cell r="L2214">
            <v>3845.28</v>
          </cell>
          <cell r="M2214">
            <v>68628.479999999996</v>
          </cell>
        </row>
        <row r="2215">
          <cell r="A2215" t="str">
            <v>O&amp;M</v>
          </cell>
          <cell r="B2215" t="str">
            <v>Anastasia, Donald</v>
          </cell>
          <cell r="C2215">
            <v>21450</v>
          </cell>
          <cell r="D2215" t="str">
            <v>21450</v>
          </cell>
          <cell r="E2215" t="str">
            <v>Walpole Facilities</v>
          </cell>
          <cell r="F2215" t="str">
            <v>CFO</v>
          </cell>
          <cell r="G2215" t="str">
            <v>Walpole Facilities</v>
          </cell>
          <cell r="H2215" t="str">
            <v>120</v>
          </cell>
          <cell r="I2215" t="str">
            <v>OT</v>
          </cell>
          <cell r="J2215">
            <v>31506.94</v>
          </cell>
          <cell r="K2215">
            <v>12831.76</v>
          </cell>
          <cell r="L2215">
            <v>11582.97</v>
          </cell>
        </row>
        <row r="2216">
          <cell r="A2216" t="str">
            <v>O&amp;M</v>
          </cell>
          <cell r="B2216" t="str">
            <v>Anastasia, Donald</v>
          </cell>
          <cell r="C2216">
            <v>21450</v>
          </cell>
          <cell r="D2216" t="str">
            <v>21450</v>
          </cell>
          <cell r="E2216" t="str">
            <v>Walpole Facilities</v>
          </cell>
          <cell r="F2216" t="str">
            <v>CFO</v>
          </cell>
          <cell r="G2216" t="str">
            <v>Walpole Facilities</v>
          </cell>
          <cell r="H2216" t="str">
            <v>120</v>
          </cell>
          <cell r="I2216" t="str">
            <v>TT</v>
          </cell>
          <cell r="J2216">
            <v>17310.169999999998</v>
          </cell>
          <cell r="K2216">
            <v>690.33</v>
          </cell>
          <cell r="L2216">
            <v>532.16</v>
          </cell>
          <cell r="M2216">
            <v>599.09</v>
          </cell>
        </row>
        <row r="2217">
          <cell r="A2217" t="str">
            <v>O&amp;M</v>
          </cell>
          <cell r="B2217" t="str">
            <v>Rotty, Paul L</v>
          </cell>
          <cell r="C2217">
            <v>21455</v>
          </cell>
          <cell r="D2217" t="str">
            <v>21455</v>
          </cell>
          <cell r="E2217" t="str">
            <v>Walpole Warehouse and Distribution</v>
          </cell>
          <cell r="F2217" t="str">
            <v>Mat Mgmt-Trans</v>
          </cell>
          <cell r="G2217" t="str">
            <v>Walpole Warehouse and Distribution</v>
          </cell>
          <cell r="H2217" t="str">
            <v>120</v>
          </cell>
          <cell r="I2217" t="str">
            <v>BT</v>
          </cell>
          <cell r="J2217">
            <v>58513.73</v>
          </cell>
          <cell r="K2217">
            <v>1367.66</v>
          </cell>
          <cell r="M2217">
            <v>89972.07</v>
          </cell>
        </row>
        <row r="2218">
          <cell r="A2218" t="str">
            <v>O&amp;M</v>
          </cell>
          <cell r="B2218" t="str">
            <v>Rotty, Paul L</v>
          </cell>
          <cell r="C2218">
            <v>21455</v>
          </cell>
          <cell r="D2218" t="str">
            <v>21455</v>
          </cell>
          <cell r="E2218" t="str">
            <v>Walpole Warehouse and Distribution</v>
          </cell>
          <cell r="F2218" t="str">
            <v>Mat Mgmt-Trans</v>
          </cell>
          <cell r="G2218" t="str">
            <v>Walpole Warehouse and Distribution</v>
          </cell>
          <cell r="H2218" t="str">
            <v>120</v>
          </cell>
          <cell r="I2218" t="str">
            <v>IT</v>
          </cell>
          <cell r="J2218">
            <v>962.59</v>
          </cell>
          <cell r="K2218">
            <v>318.54000000000002</v>
          </cell>
          <cell r="L2218">
            <v>3268.75</v>
          </cell>
        </row>
        <row r="2219">
          <cell r="A2219" t="str">
            <v>O&amp;M</v>
          </cell>
          <cell r="B2219" t="str">
            <v>Rotty, Paul L</v>
          </cell>
          <cell r="C2219">
            <v>21455</v>
          </cell>
          <cell r="D2219" t="str">
            <v>21455</v>
          </cell>
          <cell r="E2219" t="str">
            <v>Walpole Warehouse and Distribution</v>
          </cell>
          <cell r="F2219" t="str">
            <v>Mat Mgmt-Trans</v>
          </cell>
          <cell r="G2219" t="str">
            <v>Walpole Warehouse and Distribution</v>
          </cell>
          <cell r="H2219" t="str">
            <v>120</v>
          </cell>
          <cell r="I2219" t="str">
            <v>LT</v>
          </cell>
          <cell r="J2219">
            <v>167102.39000000001</v>
          </cell>
          <cell r="K2219">
            <v>3900.73</v>
          </cell>
        </row>
        <row r="2220">
          <cell r="A2220" t="str">
            <v>O&amp;M</v>
          </cell>
          <cell r="B2220" t="str">
            <v>Rotty, Paul L</v>
          </cell>
          <cell r="C2220">
            <v>21455</v>
          </cell>
          <cell r="D2220" t="str">
            <v>21455</v>
          </cell>
          <cell r="E2220" t="str">
            <v>Walpole Warehouse and Distribution</v>
          </cell>
          <cell r="F2220" t="str">
            <v>Mat Mgmt-Trans</v>
          </cell>
          <cell r="G2220" t="str">
            <v>Walpole Warehouse and Distribution</v>
          </cell>
          <cell r="H2220" t="str">
            <v>120</v>
          </cell>
          <cell r="I2220" t="str">
            <v>MT</v>
          </cell>
          <cell r="J2220">
            <v>0</v>
          </cell>
          <cell r="K2220">
            <v>-21053.67</v>
          </cell>
          <cell r="L2220">
            <v>0</v>
          </cell>
        </row>
        <row r="2221">
          <cell r="A2221" t="str">
            <v>O&amp;M</v>
          </cell>
          <cell r="B2221" t="str">
            <v>Rotty, Paul L</v>
          </cell>
          <cell r="C2221">
            <v>21455</v>
          </cell>
          <cell r="D2221" t="str">
            <v>21455</v>
          </cell>
          <cell r="E2221" t="str">
            <v>Walpole Warehouse and Distribution</v>
          </cell>
          <cell r="F2221" t="str">
            <v>Mat Mgmt-Trans</v>
          </cell>
          <cell r="G2221" t="str">
            <v>Walpole Warehouse and Distribution</v>
          </cell>
          <cell r="H2221" t="str">
            <v>120</v>
          </cell>
          <cell r="I2221" t="str">
            <v>OT</v>
          </cell>
          <cell r="J2221">
            <v>11577.93</v>
          </cell>
          <cell r="K2221">
            <v>143.69</v>
          </cell>
          <cell r="M2221">
            <v>0</v>
          </cell>
        </row>
        <row r="2222">
          <cell r="A2222" t="str">
            <v>O&amp;M</v>
          </cell>
          <cell r="B2222" t="str">
            <v>Rotty, Paul L</v>
          </cell>
          <cell r="C2222">
            <v>21455</v>
          </cell>
          <cell r="D2222" t="str">
            <v>21455</v>
          </cell>
          <cell r="E2222" t="str">
            <v>Walpole Warehouse and Distribution</v>
          </cell>
          <cell r="F2222" t="str">
            <v>Mat Mgmt-Trans</v>
          </cell>
          <cell r="G2222" t="str">
            <v>Walpole Warehouse and Distribution</v>
          </cell>
          <cell r="H2222" t="str">
            <v>120</v>
          </cell>
          <cell r="I2222" t="str">
            <v>TT</v>
          </cell>
          <cell r="J2222">
            <v>11380.93</v>
          </cell>
          <cell r="K2222">
            <v>602.82000000000005</v>
          </cell>
        </row>
        <row r="2223">
          <cell r="A2223" t="str">
            <v>CAP</v>
          </cell>
          <cell r="B2223" t="str">
            <v>Anastasia, Donald</v>
          </cell>
          <cell r="C2223">
            <v>21456</v>
          </cell>
          <cell r="D2223" t="str">
            <v>21456</v>
          </cell>
          <cell r="E2223" t="str">
            <v>Facilities Substations</v>
          </cell>
          <cell r="F2223" t="str">
            <v>CFO</v>
          </cell>
          <cell r="G2223" t="str">
            <v>Facilities Substations</v>
          </cell>
          <cell r="H2223" t="str">
            <v>120</v>
          </cell>
          <cell r="I2223" t="str">
            <v>CI</v>
          </cell>
        </row>
        <row r="2224">
          <cell r="A2224" t="str">
            <v>O&amp;M</v>
          </cell>
          <cell r="B2224" t="str">
            <v>Anastasia, Donald</v>
          </cell>
          <cell r="C2224">
            <v>21456</v>
          </cell>
          <cell r="D2224" t="str">
            <v>21456</v>
          </cell>
          <cell r="E2224" t="str">
            <v>Facilities Substations</v>
          </cell>
          <cell r="F2224" t="str">
            <v>CFO</v>
          </cell>
          <cell r="G2224" t="str">
            <v>Facilities Substations</v>
          </cell>
          <cell r="H2224" t="str">
            <v>120</v>
          </cell>
          <cell r="I2224" t="str">
            <v>IT</v>
          </cell>
          <cell r="L2224">
            <v>3324.5</v>
          </cell>
        </row>
        <row r="2225">
          <cell r="A2225" t="str">
            <v>O&amp;M</v>
          </cell>
          <cell r="B2225" t="str">
            <v>Rotty, Paul L</v>
          </cell>
          <cell r="C2225">
            <v>21460</v>
          </cell>
          <cell r="D2225" t="str">
            <v>21460</v>
          </cell>
          <cell r="E2225" t="str">
            <v>Mass Ave Trucking Warehouse and Distribution</v>
          </cell>
          <cell r="F2225" t="str">
            <v>Mat Mgmt-Trans</v>
          </cell>
          <cell r="G2225" t="str">
            <v>Mass Ave Trucking Warehouse and Distribution</v>
          </cell>
          <cell r="H2225" t="str">
            <v>120</v>
          </cell>
          <cell r="I2225" t="str">
            <v>BT</v>
          </cell>
          <cell r="J2225">
            <v>221986.03</v>
          </cell>
          <cell r="K2225">
            <v>1207.5899999999999</v>
          </cell>
          <cell r="M2225">
            <v>4871.4799999999996</v>
          </cell>
        </row>
        <row r="2226">
          <cell r="A2226" t="str">
            <v>O&amp;M</v>
          </cell>
          <cell r="B2226" t="str">
            <v>Rotty, Paul L</v>
          </cell>
          <cell r="C2226">
            <v>21460</v>
          </cell>
          <cell r="D2226" t="str">
            <v>21460</v>
          </cell>
          <cell r="E2226" t="str">
            <v>Mass Ave Trucking Warehouse and Distribution</v>
          </cell>
          <cell r="F2226" t="str">
            <v>Mat Mgmt-Trans</v>
          </cell>
          <cell r="G2226" t="str">
            <v>Mass Ave Trucking Warehouse and Distribution</v>
          </cell>
          <cell r="H2226" t="str">
            <v>120</v>
          </cell>
          <cell r="I2226" t="str">
            <v>IT</v>
          </cell>
          <cell r="J2226">
            <v>4714.2299999999996</v>
          </cell>
          <cell r="K2226">
            <v>146.54</v>
          </cell>
          <cell r="L2226">
            <v>-1.7</v>
          </cell>
        </row>
        <row r="2227">
          <cell r="A2227" t="str">
            <v>O&amp;M</v>
          </cell>
          <cell r="B2227" t="str">
            <v>Rotty, Paul L</v>
          </cell>
          <cell r="C2227">
            <v>21460</v>
          </cell>
          <cell r="D2227" t="str">
            <v>21460</v>
          </cell>
          <cell r="E2227" t="str">
            <v>Mass Ave Trucking Warehouse and Distribution</v>
          </cell>
          <cell r="F2227" t="str">
            <v>Mat Mgmt-Trans</v>
          </cell>
          <cell r="G2227" t="str">
            <v>Mass Ave Trucking Warehouse and Distribution</v>
          </cell>
          <cell r="H2227" t="str">
            <v>120</v>
          </cell>
          <cell r="I2227" t="str">
            <v>LT</v>
          </cell>
          <cell r="J2227">
            <v>606826.34</v>
          </cell>
          <cell r="K2227">
            <v>3686.73</v>
          </cell>
        </row>
        <row r="2228">
          <cell r="A2228" t="str">
            <v>O&amp;M</v>
          </cell>
          <cell r="B2228" t="str">
            <v>Rotty, Paul L</v>
          </cell>
          <cell r="C2228">
            <v>21460</v>
          </cell>
          <cell r="D2228" t="str">
            <v>21460</v>
          </cell>
          <cell r="E2228" t="str">
            <v>Mass Ave Trucking Warehouse and Distribution</v>
          </cell>
          <cell r="F2228" t="str">
            <v>Mat Mgmt-Trans</v>
          </cell>
          <cell r="G2228" t="str">
            <v>Mass Ave Trucking Warehouse and Distribution</v>
          </cell>
          <cell r="H2228" t="str">
            <v>120</v>
          </cell>
          <cell r="I2228" t="str">
            <v>MT</v>
          </cell>
          <cell r="J2228">
            <v>-440.52</v>
          </cell>
          <cell r="K2228">
            <v>745.27</v>
          </cell>
          <cell r="L2228">
            <v>2162.86</v>
          </cell>
          <cell r="M2228">
            <v>2700.15</v>
          </cell>
        </row>
        <row r="2229">
          <cell r="A2229" t="str">
            <v>O&amp;M</v>
          </cell>
          <cell r="B2229" t="str">
            <v>Rotty, Paul L</v>
          </cell>
          <cell r="C2229">
            <v>21460</v>
          </cell>
          <cell r="D2229" t="str">
            <v>21460</v>
          </cell>
          <cell r="E2229" t="str">
            <v>Mass Ave Trucking Warehouse and Distribution</v>
          </cell>
          <cell r="F2229" t="str">
            <v>Mat Mgmt-Trans</v>
          </cell>
          <cell r="G2229" t="str">
            <v>Mass Ave Trucking Warehouse and Distribution</v>
          </cell>
          <cell r="H2229" t="str">
            <v>120</v>
          </cell>
          <cell r="I2229" t="str">
            <v>OT</v>
          </cell>
          <cell r="J2229">
            <v>10421.83</v>
          </cell>
          <cell r="K2229">
            <v>115</v>
          </cell>
          <cell r="L2229">
            <v>30</v>
          </cell>
        </row>
        <row r="2230">
          <cell r="A2230" t="str">
            <v>O&amp;M</v>
          </cell>
          <cell r="B2230" t="str">
            <v>Rotty, Paul L</v>
          </cell>
          <cell r="C2230">
            <v>21460</v>
          </cell>
          <cell r="D2230" t="str">
            <v>21460</v>
          </cell>
          <cell r="E2230" t="str">
            <v>Mass Ave Trucking Warehouse and Distribution</v>
          </cell>
          <cell r="F2230" t="str">
            <v>Mat Mgmt-Trans</v>
          </cell>
          <cell r="G2230" t="str">
            <v>Mass Ave Trucking Warehouse and Distribution</v>
          </cell>
          <cell r="H2230" t="str">
            <v>120</v>
          </cell>
          <cell r="I2230" t="str">
            <v>TT</v>
          </cell>
          <cell r="J2230">
            <v>98076.34</v>
          </cell>
          <cell r="K2230">
            <v>1867.07</v>
          </cell>
        </row>
        <row r="2231">
          <cell r="A2231" t="str">
            <v>O&amp;M</v>
          </cell>
          <cell r="B2231" t="str">
            <v>Elliott Jr, James F</v>
          </cell>
          <cell r="C2231">
            <v>21465</v>
          </cell>
          <cell r="D2231" t="str">
            <v>21465</v>
          </cell>
          <cell r="E2231" t="str">
            <v>Fleet Services Admin</v>
          </cell>
          <cell r="F2231" t="str">
            <v>Mat Mgmt-Trans</v>
          </cell>
          <cell r="G2231" t="str">
            <v>Fleet Services Admin</v>
          </cell>
          <cell r="H2231" t="str">
            <v>120</v>
          </cell>
          <cell r="I2231" t="str">
            <v>BT</v>
          </cell>
          <cell r="J2231">
            <v>22403.89</v>
          </cell>
        </row>
        <row r="2232">
          <cell r="A2232" t="str">
            <v>O&amp;M</v>
          </cell>
          <cell r="B2232" t="str">
            <v>Elliott Jr, James F</v>
          </cell>
          <cell r="C2232">
            <v>21465</v>
          </cell>
          <cell r="D2232" t="str">
            <v>21465</v>
          </cell>
          <cell r="E2232" t="str">
            <v>Fleet Services Admin</v>
          </cell>
          <cell r="F2232" t="str">
            <v>Mat Mgmt-Trans</v>
          </cell>
          <cell r="G2232" t="str">
            <v>Fleet Services Admin</v>
          </cell>
          <cell r="H2232" t="str">
            <v>120</v>
          </cell>
          <cell r="I2232" t="str">
            <v>IT</v>
          </cell>
          <cell r="J2232">
            <v>2603.61</v>
          </cell>
          <cell r="K2232">
            <v>16806</v>
          </cell>
        </row>
        <row r="2233">
          <cell r="A2233" t="str">
            <v>O&amp;M</v>
          </cell>
          <cell r="B2233" t="str">
            <v>Elliott Jr, James F</v>
          </cell>
          <cell r="C2233">
            <v>21465</v>
          </cell>
          <cell r="D2233" t="str">
            <v>21465</v>
          </cell>
          <cell r="E2233" t="str">
            <v>Fleet Services Admin</v>
          </cell>
          <cell r="F2233" t="str">
            <v>Mat Mgmt-Trans</v>
          </cell>
          <cell r="G2233" t="str">
            <v>Fleet Services Admin</v>
          </cell>
          <cell r="H2233" t="str">
            <v>120</v>
          </cell>
          <cell r="I2233" t="str">
            <v>LT</v>
          </cell>
          <cell r="J2233">
            <v>64076.82</v>
          </cell>
          <cell r="L2233">
            <v>333.94</v>
          </cell>
          <cell r="M2233">
            <v>164.76</v>
          </cell>
        </row>
        <row r="2234">
          <cell r="A2234" t="str">
            <v>O&amp;M</v>
          </cell>
          <cell r="B2234" t="str">
            <v>Elliott Jr, James F</v>
          </cell>
          <cell r="C2234">
            <v>21465</v>
          </cell>
          <cell r="D2234" t="str">
            <v>21465</v>
          </cell>
          <cell r="E2234" t="str">
            <v>Fleet Services Admin</v>
          </cell>
          <cell r="F2234" t="str">
            <v>Mat Mgmt-Trans</v>
          </cell>
          <cell r="G2234" t="str">
            <v>Fleet Services Admin</v>
          </cell>
          <cell r="H2234" t="str">
            <v>120</v>
          </cell>
          <cell r="I2234" t="str">
            <v>MT</v>
          </cell>
          <cell r="J2234">
            <v>384</v>
          </cell>
          <cell r="M2234">
            <v>504</v>
          </cell>
        </row>
        <row r="2235">
          <cell r="A2235" t="str">
            <v>O&amp;M</v>
          </cell>
          <cell r="B2235" t="str">
            <v>Elliott Jr, James F</v>
          </cell>
          <cell r="C2235">
            <v>21465</v>
          </cell>
          <cell r="D2235" t="str">
            <v>21465</v>
          </cell>
          <cell r="E2235" t="str">
            <v>Fleet Services Admin</v>
          </cell>
          <cell r="F2235" t="str">
            <v>Mat Mgmt-Trans</v>
          </cell>
          <cell r="G2235" t="str">
            <v>Fleet Services Admin</v>
          </cell>
          <cell r="H2235" t="str">
            <v>120</v>
          </cell>
          <cell r="I2235" t="str">
            <v>OT</v>
          </cell>
          <cell r="J2235">
            <v>5643.74</v>
          </cell>
          <cell r="K2235">
            <v>261606.55</v>
          </cell>
          <cell r="L2235">
            <v>91493.7</v>
          </cell>
          <cell r="M2235">
            <v>184.21</v>
          </cell>
        </row>
        <row r="2236">
          <cell r="A2236" t="str">
            <v>O&amp;M</v>
          </cell>
          <cell r="B2236" t="str">
            <v>Elliott Jr, James F</v>
          </cell>
          <cell r="C2236">
            <v>21465</v>
          </cell>
          <cell r="D2236" t="str">
            <v>21465</v>
          </cell>
          <cell r="E2236" t="str">
            <v>Fleet Services Admin</v>
          </cell>
          <cell r="F2236" t="str">
            <v>Mat Mgmt-Trans</v>
          </cell>
          <cell r="G2236" t="str">
            <v>Fleet Services Admin</v>
          </cell>
          <cell r="H2236" t="str">
            <v>120</v>
          </cell>
          <cell r="I2236" t="str">
            <v>TT</v>
          </cell>
          <cell r="J2236">
            <v>9335.52</v>
          </cell>
          <cell r="K2236">
            <v>0</v>
          </cell>
          <cell r="M2236">
            <v>677.04</v>
          </cell>
        </row>
        <row r="2237">
          <cell r="A2237" t="str">
            <v>O&amp;M</v>
          </cell>
          <cell r="B2237" t="str">
            <v>Elliott Jr, James F</v>
          </cell>
          <cell r="C2237">
            <v>21470</v>
          </cell>
          <cell r="D2237" t="str">
            <v>21470</v>
          </cell>
          <cell r="E2237" t="str">
            <v>Mass Ave Fleet</v>
          </cell>
          <cell r="F2237" t="str">
            <v>Mat Mgmt-Trans</v>
          </cell>
          <cell r="G2237" t="str">
            <v>Mass Ave Fleet</v>
          </cell>
          <cell r="H2237" t="str">
            <v>120</v>
          </cell>
          <cell r="I2237" t="str">
            <v>BT</v>
          </cell>
          <cell r="J2237">
            <v>616801.5</v>
          </cell>
          <cell r="K2237">
            <v>16201.43</v>
          </cell>
          <cell r="L2237">
            <v>1095.4000000000001</v>
          </cell>
          <cell r="M2237">
            <v>9918.32</v>
          </cell>
        </row>
        <row r="2238">
          <cell r="A2238" t="str">
            <v>CAP</v>
          </cell>
          <cell r="B2238" t="str">
            <v>Elliott Jr, James F</v>
          </cell>
          <cell r="C2238">
            <v>21470</v>
          </cell>
          <cell r="D2238" t="str">
            <v>21470</v>
          </cell>
          <cell r="E2238" t="str">
            <v>Mass Ave Fleet</v>
          </cell>
          <cell r="F2238" t="str">
            <v>Mat Mgmt-Trans</v>
          </cell>
          <cell r="G2238" t="str">
            <v>Mass Ave Fleet</v>
          </cell>
          <cell r="H2238" t="str">
            <v>120</v>
          </cell>
          <cell r="I2238" t="str">
            <v>CI</v>
          </cell>
          <cell r="L2238">
            <v>22641.119999999999</v>
          </cell>
        </row>
        <row r="2239">
          <cell r="A2239" t="str">
            <v>O&amp;M</v>
          </cell>
          <cell r="B2239" t="str">
            <v>Elliott Jr, James F</v>
          </cell>
          <cell r="C2239">
            <v>21470</v>
          </cell>
          <cell r="D2239" t="str">
            <v>21470</v>
          </cell>
          <cell r="E2239" t="str">
            <v>Mass Ave Fleet</v>
          </cell>
          <cell r="F2239" t="str">
            <v>Mat Mgmt-Trans</v>
          </cell>
          <cell r="G2239" t="str">
            <v>Mass Ave Fleet</v>
          </cell>
          <cell r="H2239" t="str">
            <v>120</v>
          </cell>
          <cell r="I2239" t="str">
            <v>IT</v>
          </cell>
          <cell r="J2239">
            <v>1866112.74</v>
          </cell>
          <cell r="K2239">
            <v>99610.47</v>
          </cell>
          <cell r="L2239">
            <v>5711.04</v>
          </cell>
        </row>
        <row r="2240">
          <cell r="A2240" t="str">
            <v>O&amp;M</v>
          </cell>
          <cell r="B2240" t="str">
            <v>Elliott Jr, James F</v>
          </cell>
          <cell r="C2240">
            <v>21470</v>
          </cell>
          <cell r="D2240" t="str">
            <v>21470</v>
          </cell>
          <cell r="E2240" t="str">
            <v>Mass Ave Fleet</v>
          </cell>
          <cell r="F2240" t="str">
            <v>Mat Mgmt-Trans</v>
          </cell>
          <cell r="G2240" t="str">
            <v>Mass Ave Fleet</v>
          </cell>
          <cell r="H2240" t="str">
            <v>120</v>
          </cell>
          <cell r="I2240" t="str">
            <v>LT</v>
          </cell>
          <cell r="J2240">
            <v>1769800.02</v>
          </cell>
          <cell r="K2240">
            <v>46666.9</v>
          </cell>
          <cell r="L2240">
            <v>3020.07</v>
          </cell>
          <cell r="M2240">
            <v>0</v>
          </cell>
        </row>
        <row r="2241">
          <cell r="A2241" t="str">
            <v>O&amp;M</v>
          </cell>
          <cell r="B2241" t="str">
            <v>Elliott Jr, James F</v>
          </cell>
          <cell r="C2241">
            <v>21470</v>
          </cell>
          <cell r="D2241" t="str">
            <v>21470</v>
          </cell>
          <cell r="E2241" t="str">
            <v>Mass Ave Fleet</v>
          </cell>
          <cell r="F2241" t="str">
            <v>Mat Mgmt-Trans</v>
          </cell>
          <cell r="G2241" t="str">
            <v>Mass Ave Fleet</v>
          </cell>
          <cell r="H2241" t="str">
            <v>120</v>
          </cell>
          <cell r="I2241" t="str">
            <v>MT</v>
          </cell>
          <cell r="J2241">
            <v>3452.54</v>
          </cell>
          <cell r="K2241">
            <v>10847.24</v>
          </cell>
          <cell r="L2241">
            <v>7039.37</v>
          </cell>
          <cell r="M2241">
            <v>271.25</v>
          </cell>
        </row>
        <row r="2242">
          <cell r="A2242" t="str">
            <v>O&amp;M</v>
          </cell>
          <cell r="B2242" t="str">
            <v>Elliott Jr, James F</v>
          </cell>
          <cell r="C2242">
            <v>21470</v>
          </cell>
          <cell r="D2242" t="str">
            <v>21470</v>
          </cell>
          <cell r="E2242" t="str">
            <v>Mass Ave Fleet</v>
          </cell>
          <cell r="F2242" t="str">
            <v>Mat Mgmt-Trans</v>
          </cell>
          <cell r="G2242" t="str">
            <v>Mass Ave Fleet</v>
          </cell>
          <cell r="H2242" t="str">
            <v>120</v>
          </cell>
          <cell r="I2242" t="str">
            <v>OT</v>
          </cell>
          <cell r="J2242">
            <v>198536.72</v>
          </cell>
          <cell r="K2242">
            <v>35751.699999999997</v>
          </cell>
          <cell r="L2242">
            <v>24347.66</v>
          </cell>
        </row>
        <row r="2243">
          <cell r="A2243" t="str">
            <v>O&amp;M</v>
          </cell>
          <cell r="B2243" t="str">
            <v>Elliott Jr, James F</v>
          </cell>
          <cell r="C2243">
            <v>21470</v>
          </cell>
          <cell r="D2243" t="str">
            <v>21470</v>
          </cell>
          <cell r="E2243" t="str">
            <v>Mass Ave Fleet</v>
          </cell>
          <cell r="F2243" t="str">
            <v>Mat Mgmt-Trans</v>
          </cell>
          <cell r="G2243" t="str">
            <v>Mass Ave Fleet</v>
          </cell>
          <cell r="H2243" t="str">
            <v>120</v>
          </cell>
          <cell r="I2243" t="str">
            <v>TT</v>
          </cell>
          <cell r="J2243">
            <v>503855.13</v>
          </cell>
          <cell r="K2243">
            <v>2398.0100000000002</v>
          </cell>
          <cell r="L2243">
            <v>29.34</v>
          </cell>
        </row>
        <row r="2244">
          <cell r="A2244" t="str">
            <v>O&amp;M</v>
          </cell>
          <cell r="B2244" t="str">
            <v>Anastasia, Donald</v>
          </cell>
          <cell r="C2244">
            <v>21475</v>
          </cell>
          <cell r="D2244" t="str">
            <v>21475</v>
          </cell>
          <cell r="E2244" t="str">
            <v>Mass Ave Facilities</v>
          </cell>
          <cell r="F2244" t="str">
            <v>CFO</v>
          </cell>
          <cell r="G2244" t="str">
            <v>Mass Ave Facilities</v>
          </cell>
          <cell r="H2244" t="str">
            <v>120</v>
          </cell>
          <cell r="I2244" t="str">
            <v>BT</v>
          </cell>
          <cell r="J2244">
            <v>199057.12</v>
          </cell>
          <cell r="K2244">
            <v>4844.97</v>
          </cell>
          <cell r="L2244">
            <v>8415.27</v>
          </cell>
        </row>
        <row r="2245">
          <cell r="A2245" t="str">
            <v>CAP</v>
          </cell>
          <cell r="B2245" t="str">
            <v>Anastasia, Donald</v>
          </cell>
          <cell r="C2245">
            <v>21475</v>
          </cell>
          <cell r="D2245" t="str">
            <v>21475</v>
          </cell>
          <cell r="E2245" t="str">
            <v>Mass Ave Facilities</v>
          </cell>
          <cell r="F2245" t="str">
            <v>CFO</v>
          </cell>
          <cell r="G2245" t="str">
            <v>Mass Ave Facilities</v>
          </cell>
          <cell r="H2245" t="str">
            <v>120</v>
          </cell>
          <cell r="I2245" t="str">
            <v>CB</v>
          </cell>
          <cell r="L2245">
            <v>105.67</v>
          </cell>
        </row>
        <row r="2246">
          <cell r="A2246" t="str">
            <v>CAP</v>
          </cell>
          <cell r="B2246" t="str">
            <v>Anastasia, Donald</v>
          </cell>
          <cell r="C2246">
            <v>21475</v>
          </cell>
          <cell r="D2246" t="str">
            <v>21475</v>
          </cell>
          <cell r="E2246" t="str">
            <v>Mass Ave Facilities</v>
          </cell>
          <cell r="F2246" t="str">
            <v>CFO</v>
          </cell>
          <cell r="G2246" t="str">
            <v>Mass Ave Facilities</v>
          </cell>
          <cell r="H2246" t="str">
            <v>120</v>
          </cell>
          <cell r="I2246" t="str">
            <v>CI</v>
          </cell>
          <cell r="J2246">
            <v>269722.57</v>
          </cell>
          <cell r="K2246">
            <v>2300813.73</v>
          </cell>
          <cell r="L2246">
            <v>1431517.29</v>
          </cell>
        </row>
        <row r="2247">
          <cell r="A2247" t="str">
            <v>CAP</v>
          </cell>
          <cell r="B2247" t="str">
            <v>Anastasia, Donald</v>
          </cell>
          <cell r="C2247">
            <v>21475</v>
          </cell>
          <cell r="D2247" t="str">
            <v>21475</v>
          </cell>
          <cell r="E2247" t="str">
            <v>Mass Ave Facilities</v>
          </cell>
          <cell r="F2247" t="str">
            <v>CFO</v>
          </cell>
          <cell r="G2247" t="str">
            <v>Mass Ave Facilities</v>
          </cell>
          <cell r="H2247" t="str">
            <v>120</v>
          </cell>
          <cell r="I2247" t="str">
            <v>CL</v>
          </cell>
          <cell r="L2247">
            <v>240.16</v>
          </cell>
        </row>
        <row r="2248">
          <cell r="A2248" t="str">
            <v>CAP</v>
          </cell>
          <cell r="B2248" t="str">
            <v>Anastasia, Donald</v>
          </cell>
          <cell r="C2248">
            <v>21475</v>
          </cell>
          <cell r="D2248" t="str">
            <v>21475</v>
          </cell>
          <cell r="E2248" t="str">
            <v>Mass Ave Facilities</v>
          </cell>
          <cell r="F2248" t="str">
            <v>CFO</v>
          </cell>
          <cell r="G2248" t="str">
            <v>Mass Ave Facilities</v>
          </cell>
          <cell r="H2248" t="str">
            <v>120</v>
          </cell>
          <cell r="I2248" t="str">
            <v>CM</v>
          </cell>
          <cell r="K2248">
            <v>6177.25</v>
          </cell>
          <cell r="L2248">
            <v>17399.21</v>
          </cell>
        </row>
        <row r="2249">
          <cell r="A2249" t="str">
            <v>CAP</v>
          </cell>
          <cell r="B2249" t="str">
            <v>Anastasia, Donald</v>
          </cell>
          <cell r="C2249">
            <v>21475</v>
          </cell>
          <cell r="D2249" t="str">
            <v>21475</v>
          </cell>
          <cell r="E2249" t="str">
            <v>Mass Ave Facilities</v>
          </cell>
          <cell r="F2249" t="str">
            <v>CFO</v>
          </cell>
          <cell r="G2249" t="str">
            <v>Mass Ave Facilities</v>
          </cell>
          <cell r="H2249" t="str">
            <v>120</v>
          </cell>
          <cell r="I2249" t="str">
            <v>CO</v>
          </cell>
          <cell r="L2249">
            <v>-10099</v>
          </cell>
        </row>
        <row r="2250">
          <cell r="A2250" t="str">
            <v>CAP</v>
          </cell>
          <cell r="B2250" t="str">
            <v>Anastasia, Donald</v>
          </cell>
          <cell r="C2250">
            <v>21475</v>
          </cell>
          <cell r="D2250" t="str">
            <v>21475</v>
          </cell>
          <cell r="E2250" t="str">
            <v>Mass Ave Facilities</v>
          </cell>
          <cell r="F2250" t="str">
            <v>CFO</v>
          </cell>
          <cell r="G2250" t="str">
            <v>Mass Ave Facilities</v>
          </cell>
          <cell r="H2250" t="str">
            <v>120</v>
          </cell>
          <cell r="I2250" t="str">
            <v>CT</v>
          </cell>
          <cell r="K2250">
            <v>261</v>
          </cell>
        </row>
        <row r="2251">
          <cell r="A2251" t="str">
            <v>O&amp;M</v>
          </cell>
          <cell r="B2251" t="str">
            <v>Anastasia, Donald</v>
          </cell>
          <cell r="C2251">
            <v>21475</v>
          </cell>
          <cell r="D2251" t="str">
            <v>21475</v>
          </cell>
          <cell r="E2251" t="str">
            <v>Mass Ave Facilities</v>
          </cell>
          <cell r="F2251" t="str">
            <v>CFO</v>
          </cell>
          <cell r="G2251" t="str">
            <v>Mass Ave Facilities</v>
          </cell>
          <cell r="H2251" t="str">
            <v>120</v>
          </cell>
          <cell r="I2251" t="str">
            <v>IT</v>
          </cell>
          <cell r="J2251">
            <v>666571.24</v>
          </cell>
          <cell r="K2251">
            <v>100463.38</v>
          </cell>
          <cell r="L2251">
            <v>15025.01</v>
          </cell>
        </row>
        <row r="2252">
          <cell r="A2252" t="str">
            <v>O&amp;M</v>
          </cell>
          <cell r="B2252" t="str">
            <v>Anastasia, Donald</v>
          </cell>
          <cell r="C2252">
            <v>21475</v>
          </cell>
          <cell r="D2252" t="str">
            <v>21475</v>
          </cell>
          <cell r="E2252" t="str">
            <v>Mass Ave Facilities</v>
          </cell>
          <cell r="F2252" t="str">
            <v>CFO</v>
          </cell>
          <cell r="G2252" t="str">
            <v>Mass Ave Facilities</v>
          </cell>
          <cell r="H2252" t="str">
            <v>120</v>
          </cell>
          <cell r="I2252" t="str">
            <v>LT</v>
          </cell>
          <cell r="J2252">
            <v>551812.89</v>
          </cell>
          <cell r="K2252">
            <v>13890.57</v>
          </cell>
          <cell r="L2252">
            <v>12836.81</v>
          </cell>
        </row>
        <row r="2253">
          <cell r="A2253" t="str">
            <v>O&amp;M</v>
          </cell>
          <cell r="B2253" t="str">
            <v>Anastasia, Donald</v>
          </cell>
          <cell r="C2253">
            <v>21475</v>
          </cell>
          <cell r="D2253" t="str">
            <v>21475</v>
          </cell>
          <cell r="E2253" t="str">
            <v>Mass Ave Facilities</v>
          </cell>
          <cell r="F2253" t="str">
            <v>CFO</v>
          </cell>
          <cell r="G2253" t="str">
            <v>Mass Ave Facilities</v>
          </cell>
          <cell r="H2253" t="str">
            <v>120</v>
          </cell>
          <cell r="I2253" t="str">
            <v>MT</v>
          </cell>
          <cell r="J2253">
            <v>53548</v>
          </cell>
          <cell r="K2253">
            <v>32695.56</v>
          </cell>
          <cell r="L2253">
            <v>29614.93</v>
          </cell>
          <cell r="M2253">
            <v>378382.74</v>
          </cell>
        </row>
        <row r="2254">
          <cell r="A2254" t="str">
            <v>O&amp;M</v>
          </cell>
          <cell r="B2254" t="str">
            <v>Anastasia, Donald</v>
          </cell>
          <cell r="C2254">
            <v>21475</v>
          </cell>
          <cell r="D2254" t="str">
            <v>21475</v>
          </cell>
          <cell r="E2254" t="str">
            <v>Mass Ave Facilities</v>
          </cell>
          <cell r="F2254" t="str">
            <v>CFO</v>
          </cell>
          <cell r="G2254" t="str">
            <v>Mass Ave Facilities</v>
          </cell>
          <cell r="H2254" t="str">
            <v>120</v>
          </cell>
          <cell r="I2254" t="str">
            <v>OT</v>
          </cell>
          <cell r="J2254">
            <v>172910.62</v>
          </cell>
          <cell r="K2254">
            <v>102713.08</v>
          </cell>
          <cell r="L2254">
            <v>146671.53</v>
          </cell>
        </row>
        <row r="2255">
          <cell r="A2255" t="str">
            <v>O&amp;M</v>
          </cell>
          <cell r="B2255" t="str">
            <v>Anastasia, Donald</v>
          </cell>
          <cell r="C2255">
            <v>21475</v>
          </cell>
          <cell r="D2255" t="str">
            <v>21475</v>
          </cell>
          <cell r="E2255" t="str">
            <v>Mass Ave Facilities</v>
          </cell>
          <cell r="F2255" t="str">
            <v>CFO</v>
          </cell>
          <cell r="G2255" t="str">
            <v>Mass Ave Facilities</v>
          </cell>
          <cell r="H2255" t="str">
            <v>120</v>
          </cell>
          <cell r="I2255" t="str">
            <v>TT</v>
          </cell>
          <cell r="J2255">
            <v>167216.59</v>
          </cell>
          <cell r="K2255">
            <v>15786.36</v>
          </cell>
          <cell r="L2255">
            <v>10690.63</v>
          </cell>
          <cell r="M2255">
            <v>10.7</v>
          </cell>
        </row>
        <row r="2256">
          <cell r="A2256" t="str">
            <v>O&amp;M</v>
          </cell>
          <cell r="B2256" t="str">
            <v>Rotty, Paul L</v>
          </cell>
          <cell r="C2256">
            <v>21480</v>
          </cell>
          <cell r="D2256" t="str">
            <v>21480</v>
          </cell>
          <cell r="E2256" t="str">
            <v>Mass Ave Warehouse and Distribution</v>
          </cell>
          <cell r="F2256" t="str">
            <v>Mat Mgmt-Trans</v>
          </cell>
          <cell r="G2256" t="str">
            <v>Mass Ave Warehouse and Distribution</v>
          </cell>
          <cell r="H2256" t="str">
            <v>120</v>
          </cell>
          <cell r="I2256" t="str">
            <v>BT</v>
          </cell>
          <cell r="J2256">
            <v>349909.73</v>
          </cell>
          <cell r="K2256">
            <v>10978.64</v>
          </cell>
          <cell r="L2256">
            <v>984</v>
          </cell>
          <cell r="M2256">
            <v>851880.34</v>
          </cell>
        </row>
        <row r="2257">
          <cell r="A2257" t="str">
            <v>CAP</v>
          </cell>
          <cell r="B2257" t="str">
            <v>Rotty, Paul L</v>
          </cell>
          <cell r="C2257">
            <v>21480</v>
          </cell>
          <cell r="D2257" t="str">
            <v>21480</v>
          </cell>
          <cell r="E2257" t="str">
            <v>Mass Ave Warehouse and Distribution</v>
          </cell>
          <cell r="F2257" t="str">
            <v>Mat Mgmt-Trans</v>
          </cell>
          <cell r="G2257" t="str">
            <v>Mass Ave Warehouse and Distribution</v>
          </cell>
          <cell r="H2257" t="str">
            <v>120</v>
          </cell>
          <cell r="I2257" t="str">
            <v>CI</v>
          </cell>
          <cell r="J2257">
            <v>16575.330000000002</v>
          </cell>
          <cell r="K2257">
            <v>0</v>
          </cell>
        </row>
        <row r="2258">
          <cell r="A2258" t="str">
            <v>O&amp;M</v>
          </cell>
          <cell r="B2258" t="str">
            <v>Rotty, Paul L</v>
          </cell>
          <cell r="C2258">
            <v>21480</v>
          </cell>
          <cell r="D2258" t="str">
            <v>21480</v>
          </cell>
          <cell r="E2258" t="str">
            <v>Mass Ave Warehouse and Distribution</v>
          </cell>
          <cell r="F2258" t="str">
            <v>Mat Mgmt-Trans</v>
          </cell>
          <cell r="G2258" t="str">
            <v>Mass Ave Warehouse and Distribution</v>
          </cell>
          <cell r="H2258" t="str">
            <v>120</v>
          </cell>
          <cell r="I2258" t="str">
            <v>IT</v>
          </cell>
          <cell r="J2258">
            <v>18511.84</v>
          </cell>
          <cell r="K2258">
            <v>17643.87</v>
          </cell>
          <cell r="L2258">
            <v>20505.349999999999</v>
          </cell>
        </row>
        <row r="2259">
          <cell r="A2259" t="str">
            <v>O&amp;M</v>
          </cell>
          <cell r="B2259" t="str">
            <v>Rotty, Paul L</v>
          </cell>
          <cell r="C2259">
            <v>21480</v>
          </cell>
          <cell r="D2259" t="str">
            <v>21480</v>
          </cell>
          <cell r="E2259" t="str">
            <v>Mass Ave Warehouse and Distribution</v>
          </cell>
          <cell r="F2259" t="str">
            <v>Mat Mgmt-Trans</v>
          </cell>
          <cell r="G2259" t="str">
            <v>Mass Ave Warehouse and Distribution</v>
          </cell>
          <cell r="H2259" t="str">
            <v>120</v>
          </cell>
          <cell r="I2259" t="str">
            <v>LT</v>
          </cell>
          <cell r="J2259">
            <v>995006.66</v>
          </cell>
          <cell r="K2259">
            <v>38371.72</v>
          </cell>
          <cell r="L2259">
            <v>14046.87</v>
          </cell>
        </row>
        <row r="2260">
          <cell r="A2260" t="str">
            <v>O&amp;M</v>
          </cell>
          <cell r="B2260" t="str">
            <v>Rotty, Paul L</v>
          </cell>
          <cell r="C2260">
            <v>21480</v>
          </cell>
          <cell r="D2260" t="str">
            <v>21480</v>
          </cell>
          <cell r="E2260" t="str">
            <v>Mass Ave Warehouse and Distribution</v>
          </cell>
          <cell r="F2260" t="str">
            <v>Mat Mgmt-Trans</v>
          </cell>
          <cell r="G2260" t="str">
            <v>Mass Ave Warehouse and Distribution</v>
          </cell>
          <cell r="H2260" t="str">
            <v>120</v>
          </cell>
          <cell r="I2260" t="str">
            <v>MT</v>
          </cell>
          <cell r="J2260">
            <v>4562.32</v>
          </cell>
          <cell r="K2260">
            <v>-90456.25</v>
          </cell>
          <cell r="L2260">
            <v>6245.52</v>
          </cell>
          <cell r="M2260">
            <v>371.56</v>
          </cell>
        </row>
        <row r="2261">
          <cell r="A2261" t="str">
            <v>O&amp;M</v>
          </cell>
          <cell r="B2261" t="str">
            <v>Rotty, Paul L</v>
          </cell>
          <cell r="C2261">
            <v>21480</v>
          </cell>
          <cell r="D2261" t="str">
            <v>21480</v>
          </cell>
          <cell r="E2261" t="str">
            <v>Mass Ave Warehouse and Distribution</v>
          </cell>
          <cell r="F2261" t="str">
            <v>Mat Mgmt-Trans</v>
          </cell>
          <cell r="G2261" t="str">
            <v>Mass Ave Warehouse and Distribution</v>
          </cell>
          <cell r="H2261" t="str">
            <v>120</v>
          </cell>
          <cell r="I2261" t="str">
            <v>OT</v>
          </cell>
          <cell r="J2261">
            <v>7501.56</v>
          </cell>
          <cell r="K2261">
            <v>-518.52</v>
          </cell>
          <cell r="L2261">
            <v>-45300.56</v>
          </cell>
          <cell r="M2261">
            <v>9660.2999999999993</v>
          </cell>
        </row>
        <row r="2262">
          <cell r="A2262" t="str">
            <v>O&amp;M</v>
          </cell>
          <cell r="B2262" t="str">
            <v>Rotty, Paul L</v>
          </cell>
          <cell r="C2262">
            <v>21480</v>
          </cell>
          <cell r="D2262" t="str">
            <v>21480</v>
          </cell>
          <cell r="E2262" t="str">
            <v>Mass Ave Warehouse and Distribution</v>
          </cell>
          <cell r="F2262" t="str">
            <v>Mat Mgmt-Trans</v>
          </cell>
          <cell r="G2262" t="str">
            <v>Mass Ave Warehouse and Distribution</v>
          </cell>
          <cell r="H2262" t="str">
            <v>120</v>
          </cell>
          <cell r="I2262" t="str">
            <v>TT</v>
          </cell>
          <cell r="J2262">
            <v>289060.73</v>
          </cell>
          <cell r="K2262">
            <v>79430.720000000001</v>
          </cell>
          <cell r="L2262">
            <v>44062.82</v>
          </cell>
        </row>
        <row r="2263">
          <cell r="A2263" t="str">
            <v>O&amp;M</v>
          </cell>
          <cell r="B2263" t="str">
            <v>Anastasia, Donald</v>
          </cell>
          <cell r="C2263">
            <v>21485</v>
          </cell>
          <cell r="D2263" t="str">
            <v>21485</v>
          </cell>
          <cell r="E2263" t="str">
            <v>Facilities Admin</v>
          </cell>
          <cell r="F2263" t="str">
            <v>CFO</v>
          </cell>
          <cell r="G2263" t="str">
            <v>Facilities Admin</v>
          </cell>
          <cell r="H2263" t="str">
            <v>120</v>
          </cell>
          <cell r="I2263" t="str">
            <v>IT</v>
          </cell>
          <cell r="K2263">
            <v>54.16</v>
          </cell>
        </row>
        <row r="2264">
          <cell r="A2264" t="str">
            <v>O&amp;M</v>
          </cell>
          <cell r="B2264" t="str">
            <v>Anastasia, Donald</v>
          </cell>
          <cell r="C2264">
            <v>21485</v>
          </cell>
          <cell r="D2264" t="str">
            <v>21485</v>
          </cell>
          <cell r="E2264" t="str">
            <v>Facilities Admin</v>
          </cell>
          <cell r="F2264" t="str">
            <v>CFO</v>
          </cell>
          <cell r="G2264" t="str">
            <v>Facilities Admin</v>
          </cell>
          <cell r="H2264" t="str">
            <v>120</v>
          </cell>
          <cell r="I2264" t="str">
            <v>OT</v>
          </cell>
          <cell r="J2264">
            <v>207.21</v>
          </cell>
          <cell r="M2264">
            <v>1481.49</v>
          </cell>
        </row>
        <row r="2265">
          <cell r="A2265" t="str">
            <v>O&amp;M</v>
          </cell>
          <cell r="B2265" t="str">
            <v>Anastasia, Donald</v>
          </cell>
          <cell r="C2265">
            <v>21485</v>
          </cell>
          <cell r="D2265" t="str">
            <v>21485</v>
          </cell>
          <cell r="E2265" t="str">
            <v>Facilities Admin</v>
          </cell>
          <cell r="F2265" t="str">
            <v>CFO</v>
          </cell>
          <cell r="G2265" t="str">
            <v>Facilities Admin</v>
          </cell>
          <cell r="H2265" t="str">
            <v>120</v>
          </cell>
          <cell r="I2265" t="str">
            <v>TT</v>
          </cell>
          <cell r="K2265">
            <v>0</v>
          </cell>
        </row>
        <row r="2266">
          <cell r="A2266" t="str">
            <v>O&amp;M</v>
          </cell>
          <cell r="B2266" t="str">
            <v>Elliott Jr, James F</v>
          </cell>
          <cell r="C2266">
            <v>21490</v>
          </cell>
          <cell r="D2266" t="str">
            <v>21490</v>
          </cell>
          <cell r="E2266" t="str">
            <v>New Bedford Fleet</v>
          </cell>
          <cell r="F2266" t="str">
            <v>Mat Mgmt-Trans</v>
          </cell>
          <cell r="G2266" t="str">
            <v>New Bedford Fleet</v>
          </cell>
          <cell r="H2266" t="str">
            <v>120</v>
          </cell>
          <cell r="I2266" t="str">
            <v>BT</v>
          </cell>
          <cell r="J2266">
            <v>139.38</v>
          </cell>
        </row>
        <row r="2267">
          <cell r="A2267" t="str">
            <v>O&amp;M</v>
          </cell>
          <cell r="B2267" t="str">
            <v>Elliott Jr, James F</v>
          </cell>
          <cell r="C2267">
            <v>21490</v>
          </cell>
          <cell r="D2267" t="str">
            <v>21490</v>
          </cell>
          <cell r="E2267" t="str">
            <v>New Bedford Fleet</v>
          </cell>
          <cell r="F2267" t="str">
            <v>Mat Mgmt-Trans</v>
          </cell>
          <cell r="G2267" t="str">
            <v>New Bedford Fleet</v>
          </cell>
          <cell r="H2267" t="str">
            <v>120</v>
          </cell>
          <cell r="I2267" t="str">
            <v>IT</v>
          </cell>
          <cell r="J2267">
            <v>104.19</v>
          </cell>
        </row>
        <row r="2268">
          <cell r="A2268" t="str">
            <v>O&amp;M</v>
          </cell>
          <cell r="B2268" t="str">
            <v>Elliott Jr, James F</v>
          </cell>
          <cell r="C2268">
            <v>21490</v>
          </cell>
          <cell r="D2268" t="str">
            <v>21490</v>
          </cell>
          <cell r="E2268" t="str">
            <v>New Bedford Fleet</v>
          </cell>
          <cell r="F2268" t="str">
            <v>Mat Mgmt-Trans</v>
          </cell>
          <cell r="G2268" t="str">
            <v>New Bedford Fleet</v>
          </cell>
          <cell r="H2268" t="str">
            <v>120</v>
          </cell>
          <cell r="I2268" t="str">
            <v>LT</v>
          </cell>
          <cell r="J2268">
            <v>398.24</v>
          </cell>
        </row>
        <row r="2269">
          <cell r="A2269" t="str">
            <v>O&amp;M</v>
          </cell>
          <cell r="B2269" t="str">
            <v>Elliott Jr, James F</v>
          </cell>
          <cell r="C2269">
            <v>21490</v>
          </cell>
          <cell r="D2269" t="str">
            <v>21490</v>
          </cell>
          <cell r="E2269" t="str">
            <v>New Bedford Fleet</v>
          </cell>
          <cell r="F2269" t="str">
            <v>Mat Mgmt-Trans</v>
          </cell>
          <cell r="G2269" t="str">
            <v>New Bedford Fleet</v>
          </cell>
          <cell r="H2269" t="str">
            <v>120</v>
          </cell>
          <cell r="I2269" t="str">
            <v>OT</v>
          </cell>
          <cell r="J2269">
            <v>446.82</v>
          </cell>
          <cell r="M2269">
            <v>22862.799999999999</v>
          </cell>
        </row>
        <row r="2270">
          <cell r="A2270" t="str">
            <v>CAP</v>
          </cell>
          <cell r="B2270" t="str">
            <v>Anastasia, Donald</v>
          </cell>
          <cell r="C2270">
            <v>21495</v>
          </cell>
          <cell r="D2270" t="str">
            <v>21495</v>
          </cell>
          <cell r="E2270" t="str">
            <v>New Bedford Facilities</v>
          </cell>
          <cell r="F2270" t="str">
            <v>CFO</v>
          </cell>
          <cell r="G2270" t="str">
            <v>New Bedford Facilities</v>
          </cell>
          <cell r="H2270" t="str">
            <v>120</v>
          </cell>
          <cell r="I2270" t="str">
            <v>CI</v>
          </cell>
          <cell r="K2270">
            <v>8000</v>
          </cell>
          <cell r="M2270">
            <v>1139.99</v>
          </cell>
        </row>
        <row r="2271">
          <cell r="A2271" t="str">
            <v>O&amp;M</v>
          </cell>
          <cell r="B2271" t="str">
            <v>Anastasia, Donald</v>
          </cell>
          <cell r="C2271">
            <v>21495</v>
          </cell>
          <cell r="D2271" t="str">
            <v>21495</v>
          </cell>
          <cell r="E2271" t="str">
            <v>New Bedford Facilities</v>
          </cell>
          <cell r="F2271" t="str">
            <v>CFO</v>
          </cell>
          <cell r="G2271" t="str">
            <v>New Bedford Facilities</v>
          </cell>
          <cell r="H2271" t="str">
            <v>120</v>
          </cell>
          <cell r="I2271" t="str">
            <v>IT</v>
          </cell>
          <cell r="J2271">
            <v>-29903.91</v>
          </cell>
          <cell r="K2271">
            <v>-495.16</v>
          </cell>
        </row>
        <row r="2272">
          <cell r="A2272" t="str">
            <v>CAP</v>
          </cell>
          <cell r="B2272" t="str">
            <v>Thompson, George T</v>
          </cell>
          <cell r="C2272">
            <v>21510</v>
          </cell>
          <cell r="D2272" t="str">
            <v>21510</v>
          </cell>
          <cell r="E2272" t="str">
            <v>CI Energy Effciciency Programs</v>
          </cell>
          <cell r="F2272" t="str">
            <v>Customer Care</v>
          </cell>
          <cell r="G2272" t="str">
            <v>CI Energy Effciciency Programs</v>
          </cell>
          <cell r="H2272" t="str">
            <v>120</v>
          </cell>
          <cell r="I2272" t="str">
            <v>CI</v>
          </cell>
          <cell r="L2272">
            <v>0</v>
          </cell>
          <cell r="M2272">
            <v>12226.19</v>
          </cell>
        </row>
        <row r="2273">
          <cell r="A2273" t="str">
            <v>CAP</v>
          </cell>
          <cell r="B2273" t="str">
            <v>Rotty, Paul L</v>
          </cell>
          <cell r="C2273">
            <v>21515</v>
          </cell>
          <cell r="D2273" t="str">
            <v>21515</v>
          </cell>
          <cell r="E2273" t="str">
            <v>New Bedford Warehouse and Distribution</v>
          </cell>
          <cell r="F2273" t="str">
            <v>Mat Mgmt-Trans</v>
          </cell>
          <cell r="G2273" t="str">
            <v>New Bedford Warehouse and Distribution</v>
          </cell>
          <cell r="H2273" t="str">
            <v>120</v>
          </cell>
          <cell r="I2273" t="str">
            <v>CT</v>
          </cell>
          <cell r="L2273">
            <v>946.03</v>
          </cell>
        </row>
        <row r="2274">
          <cell r="A2274" t="str">
            <v>O&amp;M</v>
          </cell>
          <cell r="B2274" t="str">
            <v>Rotty, Paul L</v>
          </cell>
          <cell r="C2274">
            <v>21515</v>
          </cell>
          <cell r="D2274" t="str">
            <v>21515</v>
          </cell>
          <cell r="E2274" t="str">
            <v>New Bedford Warehouse and Distribution</v>
          </cell>
          <cell r="F2274" t="str">
            <v>Mat Mgmt-Trans</v>
          </cell>
          <cell r="G2274" t="str">
            <v>New Bedford Warehouse and Distribution</v>
          </cell>
          <cell r="H2274" t="str">
            <v>120</v>
          </cell>
          <cell r="I2274" t="str">
            <v>IT</v>
          </cell>
          <cell r="J2274">
            <v>29.84</v>
          </cell>
          <cell r="L2274">
            <v>333</v>
          </cell>
          <cell r="M2274">
            <v>1428.4</v>
          </cell>
        </row>
        <row r="2275">
          <cell r="A2275" t="str">
            <v>O&amp;M</v>
          </cell>
          <cell r="B2275" t="str">
            <v>Rotty, Paul L</v>
          </cell>
          <cell r="C2275">
            <v>21515</v>
          </cell>
          <cell r="D2275" t="str">
            <v>21515</v>
          </cell>
          <cell r="E2275" t="str">
            <v>New Bedford Warehouse and Distribution</v>
          </cell>
          <cell r="F2275" t="str">
            <v>Mat Mgmt-Trans</v>
          </cell>
          <cell r="G2275" t="str">
            <v>New Bedford Warehouse and Distribution</v>
          </cell>
          <cell r="H2275" t="str">
            <v>120</v>
          </cell>
          <cell r="I2275" t="str">
            <v>MT</v>
          </cell>
          <cell r="J2275">
            <v>0</v>
          </cell>
        </row>
        <row r="2276">
          <cell r="A2276" t="str">
            <v>O&amp;M</v>
          </cell>
          <cell r="B2276" t="str">
            <v>Rotty, Paul L</v>
          </cell>
          <cell r="C2276">
            <v>21515</v>
          </cell>
          <cell r="D2276" t="str">
            <v>21515</v>
          </cell>
          <cell r="E2276" t="str">
            <v>New Bedford Warehouse and Distribution</v>
          </cell>
          <cell r="F2276" t="str">
            <v>Mat Mgmt-Trans</v>
          </cell>
          <cell r="G2276" t="str">
            <v>New Bedford Warehouse and Distribution</v>
          </cell>
          <cell r="H2276" t="str">
            <v>120</v>
          </cell>
          <cell r="I2276" t="str">
            <v>OT</v>
          </cell>
          <cell r="J2276">
            <v>1696.56</v>
          </cell>
          <cell r="M2276">
            <v>23419.54</v>
          </cell>
        </row>
        <row r="2277">
          <cell r="A2277" t="str">
            <v>CAP</v>
          </cell>
          <cell r="B2277" t="str">
            <v>Anastasia, Donald</v>
          </cell>
          <cell r="C2277">
            <v>21516</v>
          </cell>
          <cell r="D2277" t="str">
            <v>21516</v>
          </cell>
          <cell r="E2277" t="str">
            <v>New Bedford Gas</v>
          </cell>
          <cell r="F2277" t="str">
            <v>CFO</v>
          </cell>
          <cell r="G2277" t="str">
            <v>New Bedford Gas</v>
          </cell>
          <cell r="H2277" t="str">
            <v>120</v>
          </cell>
          <cell r="I2277" t="str">
            <v>CI</v>
          </cell>
          <cell r="L2277">
            <v>0</v>
          </cell>
          <cell r="M2277">
            <v>1586.18</v>
          </cell>
        </row>
        <row r="2278">
          <cell r="A2278" t="str">
            <v>O&amp;M</v>
          </cell>
          <cell r="B2278" t="str">
            <v>Anastasia, Donald</v>
          </cell>
          <cell r="C2278">
            <v>21516</v>
          </cell>
          <cell r="D2278" t="str">
            <v>21516</v>
          </cell>
          <cell r="E2278" t="str">
            <v>New Bedford Gas</v>
          </cell>
          <cell r="F2278" t="str">
            <v>CFO</v>
          </cell>
          <cell r="G2278" t="str">
            <v>New Bedford Gas</v>
          </cell>
          <cell r="H2278" t="str">
            <v>120</v>
          </cell>
          <cell r="I2278" t="str">
            <v>IT</v>
          </cell>
          <cell r="K2278">
            <v>0</v>
          </cell>
        </row>
        <row r="2279">
          <cell r="A2279" t="str">
            <v>CAP</v>
          </cell>
          <cell r="B2279" t="str">
            <v>Elliott Jr, James F</v>
          </cell>
          <cell r="C2279">
            <v>21520</v>
          </cell>
          <cell r="D2279" t="str">
            <v>21520</v>
          </cell>
          <cell r="E2279" t="str">
            <v>Plymouth Fleet</v>
          </cell>
          <cell r="F2279" t="str">
            <v>Mat Mgmt-Trans</v>
          </cell>
          <cell r="G2279" t="str">
            <v>Plymouth Fleet</v>
          </cell>
          <cell r="H2279" t="str">
            <v>120</v>
          </cell>
          <cell r="I2279" t="str">
            <v>CI</v>
          </cell>
          <cell r="L2279">
            <v>0</v>
          </cell>
          <cell r="M2279">
            <v>26796.32</v>
          </cell>
        </row>
        <row r="2280">
          <cell r="A2280" t="str">
            <v>O&amp;M</v>
          </cell>
          <cell r="B2280" t="str">
            <v>Elliott Jr, James F</v>
          </cell>
          <cell r="C2280">
            <v>21520</v>
          </cell>
          <cell r="D2280" t="str">
            <v>21520</v>
          </cell>
          <cell r="E2280" t="str">
            <v>Plymouth Fleet</v>
          </cell>
          <cell r="F2280" t="str">
            <v>Mat Mgmt-Trans</v>
          </cell>
          <cell r="G2280" t="str">
            <v>Plymouth Fleet</v>
          </cell>
          <cell r="H2280" t="str">
            <v>120</v>
          </cell>
          <cell r="I2280" t="str">
            <v>IT</v>
          </cell>
          <cell r="J2280">
            <v>0</v>
          </cell>
        </row>
        <row r="2281">
          <cell r="A2281" t="str">
            <v>CAP</v>
          </cell>
          <cell r="B2281" t="str">
            <v>Anastasia, Donald</v>
          </cell>
          <cell r="C2281">
            <v>21525</v>
          </cell>
          <cell r="D2281" t="str">
            <v>21525</v>
          </cell>
          <cell r="E2281" t="str">
            <v>Plymouth Facilities</v>
          </cell>
          <cell r="F2281" t="str">
            <v>CFO</v>
          </cell>
          <cell r="G2281" t="str">
            <v>Plymouth Facilities</v>
          </cell>
          <cell r="H2281" t="str">
            <v>120</v>
          </cell>
          <cell r="I2281" t="str">
            <v>CI</v>
          </cell>
          <cell r="L2281">
            <v>4272</v>
          </cell>
          <cell r="M2281">
            <v>8972</v>
          </cell>
        </row>
        <row r="2282">
          <cell r="A2282" t="str">
            <v>O&amp;M</v>
          </cell>
          <cell r="B2282" t="str">
            <v>Anastasia, Donald</v>
          </cell>
          <cell r="C2282">
            <v>21525</v>
          </cell>
          <cell r="D2282" t="str">
            <v>21525</v>
          </cell>
          <cell r="E2282" t="str">
            <v>Plymouth Facilities</v>
          </cell>
          <cell r="F2282" t="str">
            <v>CFO</v>
          </cell>
          <cell r="G2282" t="str">
            <v>Plymouth Facilities</v>
          </cell>
          <cell r="H2282" t="str">
            <v>120</v>
          </cell>
          <cell r="I2282" t="str">
            <v>IT</v>
          </cell>
          <cell r="J2282">
            <v>8128.57</v>
          </cell>
        </row>
        <row r="2283">
          <cell r="A2283" t="str">
            <v>O&amp;M</v>
          </cell>
          <cell r="B2283" t="str">
            <v>Rotty, Paul L</v>
          </cell>
          <cell r="C2283">
            <v>21530</v>
          </cell>
          <cell r="D2283" t="str">
            <v>21530</v>
          </cell>
          <cell r="E2283" t="str">
            <v>Plymouth Warehouse and Distribution</v>
          </cell>
          <cell r="F2283" t="str">
            <v>Mat Mgmt-Trans</v>
          </cell>
          <cell r="G2283" t="str">
            <v>Plymouth Warehouse and Distribution</v>
          </cell>
          <cell r="H2283" t="str">
            <v>120</v>
          </cell>
          <cell r="I2283" t="str">
            <v>IT</v>
          </cell>
          <cell r="J2283">
            <v>132.12</v>
          </cell>
          <cell r="K2283">
            <v>326.02999999999997</v>
          </cell>
        </row>
        <row r="2284">
          <cell r="A2284" t="str">
            <v>O&amp;M</v>
          </cell>
          <cell r="B2284" t="str">
            <v>Rotty, Paul L</v>
          </cell>
          <cell r="C2284">
            <v>21530</v>
          </cell>
          <cell r="D2284" t="str">
            <v>21530</v>
          </cell>
          <cell r="E2284" t="str">
            <v>Plymouth Warehouse and Distribution</v>
          </cell>
          <cell r="F2284" t="str">
            <v>Mat Mgmt-Trans</v>
          </cell>
          <cell r="G2284" t="str">
            <v>Plymouth Warehouse and Distribution</v>
          </cell>
          <cell r="H2284" t="str">
            <v>120</v>
          </cell>
          <cell r="I2284" t="str">
            <v>MT</v>
          </cell>
          <cell r="J2284">
            <v>0</v>
          </cell>
          <cell r="M2284">
            <v>14626.12</v>
          </cell>
        </row>
        <row r="2285">
          <cell r="A2285" t="str">
            <v>O&amp;M</v>
          </cell>
          <cell r="B2285" t="str">
            <v>Rotty, Paul L</v>
          </cell>
          <cell r="C2285">
            <v>21530</v>
          </cell>
          <cell r="D2285" t="str">
            <v>21530</v>
          </cell>
          <cell r="E2285" t="str">
            <v>Plymouth Warehouse and Distribution</v>
          </cell>
          <cell r="F2285" t="str">
            <v>Mat Mgmt-Trans</v>
          </cell>
          <cell r="G2285" t="str">
            <v>Plymouth Warehouse and Distribution</v>
          </cell>
          <cell r="H2285" t="str">
            <v>120</v>
          </cell>
          <cell r="I2285" t="str">
            <v>OT</v>
          </cell>
          <cell r="K2285">
            <v>-150.94999999999999</v>
          </cell>
        </row>
        <row r="2286">
          <cell r="A2286" t="str">
            <v>O&amp;M</v>
          </cell>
          <cell r="B2286" t="str">
            <v>Elliott Jr, James F</v>
          </cell>
          <cell r="C2286">
            <v>21535</v>
          </cell>
          <cell r="D2286" t="str">
            <v>21535</v>
          </cell>
          <cell r="E2286" t="str">
            <v>Yarmouth Fleet</v>
          </cell>
          <cell r="F2286" t="str">
            <v>Mat Mgmt-Trans</v>
          </cell>
          <cell r="G2286" t="str">
            <v>Yarmouth Fleet</v>
          </cell>
          <cell r="H2286" t="str">
            <v>120</v>
          </cell>
          <cell r="I2286" t="str">
            <v>IT</v>
          </cell>
          <cell r="J2286">
            <v>0</v>
          </cell>
        </row>
        <row r="2287">
          <cell r="A2287" t="str">
            <v>O&amp;M</v>
          </cell>
          <cell r="B2287" t="str">
            <v>Elliott Jr, James F</v>
          </cell>
          <cell r="C2287">
            <v>21535</v>
          </cell>
          <cell r="D2287" t="str">
            <v>21535</v>
          </cell>
          <cell r="E2287" t="str">
            <v>Yarmouth Fleet</v>
          </cell>
          <cell r="F2287" t="str">
            <v>Mat Mgmt-Trans</v>
          </cell>
          <cell r="G2287" t="str">
            <v>Yarmouth Fleet</v>
          </cell>
          <cell r="H2287" t="str">
            <v>120</v>
          </cell>
          <cell r="I2287" t="str">
            <v>OT</v>
          </cell>
          <cell r="K2287">
            <v>-2439.9299999999998</v>
          </cell>
          <cell r="M2287">
            <v>50037</v>
          </cell>
        </row>
        <row r="2288">
          <cell r="A2288" t="str">
            <v>CAP</v>
          </cell>
          <cell r="B2288" t="str">
            <v>Anastasia, Donald</v>
          </cell>
          <cell r="C2288">
            <v>21540</v>
          </cell>
          <cell r="D2288" t="str">
            <v>21540</v>
          </cell>
          <cell r="E2288" t="str">
            <v>Yarmouth Facilities</v>
          </cell>
          <cell r="F2288" t="str">
            <v>CFO</v>
          </cell>
          <cell r="G2288" t="str">
            <v>Yarmouth Facilities</v>
          </cell>
          <cell r="H2288" t="str">
            <v>120</v>
          </cell>
          <cell r="I2288" t="str">
            <v>CI</v>
          </cell>
          <cell r="L2288">
            <v>6123</v>
          </cell>
          <cell r="M2288">
            <v>3194.61</v>
          </cell>
        </row>
        <row r="2289">
          <cell r="A2289" t="str">
            <v>O&amp;M</v>
          </cell>
          <cell r="B2289" t="str">
            <v>Anastasia, Donald</v>
          </cell>
          <cell r="C2289">
            <v>21540</v>
          </cell>
          <cell r="D2289" t="str">
            <v>21540</v>
          </cell>
          <cell r="E2289" t="str">
            <v>Yarmouth Facilities</v>
          </cell>
          <cell r="F2289" t="str">
            <v>CFO</v>
          </cell>
          <cell r="G2289" t="str">
            <v>Yarmouth Facilities</v>
          </cell>
          <cell r="H2289" t="str">
            <v>120</v>
          </cell>
          <cell r="I2289" t="str">
            <v>IT</v>
          </cell>
          <cell r="J2289">
            <v>13507.58</v>
          </cell>
          <cell r="L2289">
            <v>125</v>
          </cell>
          <cell r="M2289">
            <v>122.59</v>
          </cell>
        </row>
        <row r="2290">
          <cell r="A2290" t="str">
            <v>O&amp;M</v>
          </cell>
          <cell r="B2290" t="str">
            <v>Anastasia, Donald</v>
          </cell>
          <cell r="C2290">
            <v>21540</v>
          </cell>
          <cell r="D2290" t="str">
            <v>21540</v>
          </cell>
          <cell r="E2290" t="str">
            <v>Yarmouth Facilities</v>
          </cell>
          <cell r="F2290" t="str">
            <v>CFO</v>
          </cell>
          <cell r="G2290" t="str">
            <v>Yarmouth Facilities</v>
          </cell>
          <cell r="H2290" t="str">
            <v>120</v>
          </cell>
          <cell r="I2290" t="str">
            <v>OT</v>
          </cell>
          <cell r="K2290">
            <v>877.66</v>
          </cell>
          <cell r="L2290">
            <v>308.60000000000002</v>
          </cell>
        </row>
        <row r="2291">
          <cell r="A2291" t="str">
            <v>O&amp;M</v>
          </cell>
          <cell r="B2291" t="str">
            <v>Rotty, Paul L</v>
          </cell>
          <cell r="C2291">
            <v>21545</v>
          </cell>
          <cell r="D2291" t="str">
            <v>21545</v>
          </cell>
          <cell r="E2291" t="str">
            <v>Yarmouth Warehouse and Distribution</v>
          </cell>
          <cell r="F2291" t="str">
            <v>Mat Mgmt-Trans</v>
          </cell>
          <cell r="G2291" t="str">
            <v>Yarmouth Warehouse and Distribution</v>
          </cell>
          <cell r="H2291" t="str">
            <v>120</v>
          </cell>
          <cell r="I2291" t="str">
            <v>IT</v>
          </cell>
          <cell r="J2291">
            <v>0</v>
          </cell>
        </row>
        <row r="2292">
          <cell r="A2292" t="str">
            <v>O&amp;M</v>
          </cell>
          <cell r="B2292" t="str">
            <v>Rotty, Paul L</v>
          </cell>
          <cell r="C2292">
            <v>21545</v>
          </cell>
          <cell r="D2292" t="str">
            <v>21545</v>
          </cell>
          <cell r="E2292" t="str">
            <v>Yarmouth Warehouse and Distribution</v>
          </cell>
          <cell r="F2292" t="str">
            <v>Mat Mgmt-Trans</v>
          </cell>
          <cell r="G2292" t="str">
            <v>Yarmouth Warehouse and Distribution</v>
          </cell>
          <cell r="H2292" t="str">
            <v>120</v>
          </cell>
          <cell r="I2292" t="str">
            <v>MT</v>
          </cell>
          <cell r="J2292">
            <v>0</v>
          </cell>
        </row>
        <row r="2293">
          <cell r="A2293" t="str">
            <v>O&amp;M</v>
          </cell>
          <cell r="B2293" t="str">
            <v>Rotty, Paul L</v>
          </cell>
          <cell r="C2293">
            <v>21545</v>
          </cell>
          <cell r="D2293" t="str">
            <v>21545</v>
          </cell>
          <cell r="E2293" t="str">
            <v>Yarmouth Warehouse and Distribution</v>
          </cell>
          <cell r="F2293" t="str">
            <v>Mat Mgmt-Trans</v>
          </cell>
          <cell r="G2293" t="str">
            <v>Yarmouth Warehouse and Distribution</v>
          </cell>
          <cell r="H2293" t="str">
            <v>120</v>
          </cell>
          <cell r="I2293" t="str">
            <v>OT</v>
          </cell>
          <cell r="J2293">
            <v>522.9</v>
          </cell>
        </row>
        <row r="2294">
          <cell r="A2294" t="str">
            <v>O&amp;M</v>
          </cell>
          <cell r="B2294" t="str">
            <v>Elliott Jr, James F</v>
          </cell>
          <cell r="C2294">
            <v>21550</v>
          </cell>
          <cell r="D2294" t="str">
            <v>21550</v>
          </cell>
          <cell r="E2294" t="str">
            <v>Wareham Regional Fleet</v>
          </cell>
          <cell r="F2294" t="str">
            <v>Mat Mgmt-Trans</v>
          </cell>
          <cell r="G2294" t="str">
            <v>Wareham Regional Fleet</v>
          </cell>
          <cell r="H2294" t="str">
            <v>120</v>
          </cell>
          <cell r="I2294" t="str">
            <v>BT</v>
          </cell>
          <cell r="J2294">
            <v>20234.650000000001</v>
          </cell>
          <cell r="K2294">
            <v>9036.5499999999993</v>
          </cell>
        </row>
        <row r="2295">
          <cell r="A2295" t="str">
            <v>O&amp;M</v>
          </cell>
          <cell r="B2295" t="str">
            <v>Elliott Jr, James F</v>
          </cell>
          <cell r="C2295">
            <v>21550</v>
          </cell>
          <cell r="D2295" t="str">
            <v>21550</v>
          </cell>
          <cell r="E2295" t="str">
            <v>Wareham Regional Fleet</v>
          </cell>
          <cell r="F2295" t="str">
            <v>Mat Mgmt-Trans</v>
          </cell>
          <cell r="G2295" t="str">
            <v>Wareham Regional Fleet</v>
          </cell>
          <cell r="H2295" t="str">
            <v>120</v>
          </cell>
          <cell r="I2295" t="str">
            <v>IT</v>
          </cell>
          <cell r="J2295">
            <v>276.5</v>
          </cell>
          <cell r="L2295">
            <v>297.87</v>
          </cell>
          <cell r="M2295">
            <v>0</v>
          </cell>
        </row>
        <row r="2296">
          <cell r="A2296" t="str">
            <v>O&amp;M</v>
          </cell>
          <cell r="B2296" t="str">
            <v>Elliott Jr, James F</v>
          </cell>
          <cell r="C2296">
            <v>21550</v>
          </cell>
          <cell r="D2296" t="str">
            <v>21550</v>
          </cell>
          <cell r="E2296" t="str">
            <v>Wareham Regional Fleet</v>
          </cell>
          <cell r="F2296" t="str">
            <v>Mat Mgmt-Trans</v>
          </cell>
          <cell r="G2296" t="str">
            <v>Wareham Regional Fleet</v>
          </cell>
          <cell r="H2296" t="str">
            <v>120</v>
          </cell>
          <cell r="I2296" t="str">
            <v>LT</v>
          </cell>
          <cell r="J2296">
            <v>58482</v>
          </cell>
          <cell r="K2296">
            <v>25819.71</v>
          </cell>
        </row>
        <row r="2297">
          <cell r="A2297" t="str">
            <v>O&amp;M</v>
          </cell>
          <cell r="B2297" t="str">
            <v>Elliott Jr, James F</v>
          </cell>
          <cell r="C2297">
            <v>21550</v>
          </cell>
          <cell r="D2297" t="str">
            <v>21550</v>
          </cell>
          <cell r="E2297" t="str">
            <v>Wareham Regional Fleet</v>
          </cell>
          <cell r="F2297" t="str">
            <v>Mat Mgmt-Trans</v>
          </cell>
          <cell r="G2297" t="str">
            <v>Wareham Regional Fleet</v>
          </cell>
          <cell r="H2297" t="str">
            <v>120</v>
          </cell>
          <cell r="I2297" t="str">
            <v>OT</v>
          </cell>
          <cell r="J2297">
            <v>148.94</v>
          </cell>
        </row>
        <row r="2298">
          <cell r="A2298" t="str">
            <v>O&amp;M</v>
          </cell>
          <cell r="B2298" t="str">
            <v>Elliott Jr, James F</v>
          </cell>
          <cell r="C2298">
            <v>21550</v>
          </cell>
          <cell r="D2298" t="str">
            <v>21550</v>
          </cell>
          <cell r="E2298" t="str">
            <v>Wareham Regional Fleet</v>
          </cell>
          <cell r="F2298" t="str">
            <v>Mat Mgmt-Trans</v>
          </cell>
          <cell r="G2298" t="str">
            <v>Wareham Regional Fleet</v>
          </cell>
          <cell r="H2298" t="str">
            <v>120</v>
          </cell>
          <cell r="I2298" t="str">
            <v>TT</v>
          </cell>
          <cell r="J2298">
            <v>6621.2</v>
          </cell>
          <cell r="K2298">
            <v>136.52000000000001</v>
          </cell>
        </row>
        <row r="2299">
          <cell r="A2299" t="str">
            <v>CAP</v>
          </cell>
          <cell r="B2299" t="str">
            <v>Anastasia, Donald</v>
          </cell>
          <cell r="C2299">
            <v>21555</v>
          </cell>
          <cell r="D2299" t="str">
            <v>21555</v>
          </cell>
          <cell r="E2299" t="str">
            <v>Wareham Regional Facilities</v>
          </cell>
          <cell r="F2299" t="str">
            <v>CFO</v>
          </cell>
          <cell r="G2299" t="str">
            <v>Wareham Regional Facilities</v>
          </cell>
          <cell r="H2299" t="str">
            <v>120</v>
          </cell>
          <cell r="I2299" t="str">
            <v>CI</v>
          </cell>
          <cell r="J2299">
            <v>174046</v>
          </cell>
          <cell r="K2299">
            <v>0</v>
          </cell>
          <cell r="L2299">
            <v>0</v>
          </cell>
        </row>
        <row r="2300">
          <cell r="A2300" t="str">
            <v>O&amp;M</v>
          </cell>
          <cell r="B2300" t="str">
            <v>Anastasia, Donald</v>
          </cell>
          <cell r="C2300">
            <v>21555</v>
          </cell>
          <cell r="D2300" t="str">
            <v>21555</v>
          </cell>
          <cell r="E2300" t="str">
            <v>Wareham Regional Facilities</v>
          </cell>
          <cell r="F2300" t="str">
            <v>CFO</v>
          </cell>
          <cell r="G2300" t="str">
            <v>Wareham Regional Facilities</v>
          </cell>
          <cell r="H2300" t="str">
            <v>120</v>
          </cell>
          <cell r="I2300" t="str">
            <v>IT</v>
          </cell>
          <cell r="J2300">
            <v>-166009.56</v>
          </cell>
          <cell r="K2300">
            <v>325</v>
          </cell>
        </row>
        <row r="2301">
          <cell r="A2301" t="str">
            <v>O&amp;M</v>
          </cell>
          <cell r="B2301" t="str">
            <v>Anastasia, Donald</v>
          </cell>
          <cell r="C2301">
            <v>21555</v>
          </cell>
          <cell r="D2301" t="str">
            <v>21555</v>
          </cell>
          <cell r="E2301" t="str">
            <v>Wareham Regional Facilities</v>
          </cell>
          <cell r="F2301" t="str">
            <v>CFO</v>
          </cell>
          <cell r="G2301" t="str">
            <v>Wareham Regional Facilities</v>
          </cell>
          <cell r="H2301" t="str">
            <v>120</v>
          </cell>
          <cell r="I2301" t="str">
            <v>OT</v>
          </cell>
          <cell r="J2301">
            <v>-28206.92</v>
          </cell>
        </row>
        <row r="2302">
          <cell r="A2302" t="str">
            <v>O&amp;M</v>
          </cell>
          <cell r="B2302" t="str">
            <v>Elliott Jr, James F</v>
          </cell>
          <cell r="C2302">
            <v>21565</v>
          </cell>
          <cell r="D2302" t="str">
            <v>21565</v>
          </cell>
          <cell r="E2302" t="str">
            <v>Waltham Garage Fleet</v>
          </cell>
          <cell r="F2302" t="str">
            <v>Mat Mgmt-Trans</v>
          </cell>
          <cell r="G2302" t="str">
            <v>Waltham Garage Fleet</v>
          </cell>
          <cell r="H2302" t="str">
            <v>120</v>
          </cell>
          <cell r="I2302" t="str">
            <v>BT</v>
          </cell>
          <cell r="J2302">
            <v>66123.8</v>
          </cell>
        </row>
        <row r="2303">
          <cell r="A2303" t="str">
            <v>CAP</v>
          </cell>
          <cell r="B2303" t="str">
            <v>Elliott Jr, James F</v>
          </cell>
          <cell r="C2303">
            <v>21565</v>
          </cell>
          <cell r="D2303" t="str">
            <v>21565</v>
          </cell>
          <cell r="E2303" t="str">
            <v>Waltham Garage Fleet</v>
          </cell>
          <cell r="F2303" t="str">
            <v>Mat Mgmt-Trans</v>
          </cell>
          <cell r="G2303" t="str">
            <v>Waltham Garage Fleet</v>
          </cell>
          <cell r="H2303" t="str">
            <v>120</v>
          </cell>
          <cell r="I2303" t="str">
            <v>CI</v>
          </cell>
          <cell r="L2303">
            <v>22641.119999999999</v>
          </cell>
        </row>
        <row r="2304">
          <cell r="A2304" t="str">
            <v>O&amp;M</v>
          </cell>
          <cell r="B2304" t="str">
            <v>Elliott Jr, James F</v>
          </cell>
          <cell r="C2304">
            <v>21565</v>
          </cell>
          <cell r="D2304" t="str">
            <v>21565</v>
          </cell>
          <cell r="E2304" t="str">
            <v>Waltham Garage Fleet</v>
          </cell>
          <cell r="F2304" t="str">
            <v>Mat Mgmt-Trans</v>
          </cell>
          <cell r="G2304" t="str">
            <v>Waltham Garage Fleet</v>
          </cell>
          <cell r="H2304" t="str">
            <v>120</v>
          </cell>
          <cell r="I2304" t="str">
            <v>IT</v>
          </cell>
          <cell r="J2304">
            <v>19860.7</v>
          </cell>
          <cell r="L2304">
            <v>237.07</v>
          </cell>
          <cell r="M2304">
            <v>297488.90000000002</v>
          </cell>
        </row>
        <row r="2305">
          <cell r="A2305" t="str">
            <v>O&amp;M</v>
          </cell>
          <cell r="B2305" t="str">
            <v>Elliott Jr, James F</v>
          </cell>
          <cell r="C2305">
            <v>21565</v>
          </cell>
          <cell r="D2305" t="str">
            <v>21565</v>
          </cell>
          <cell r="E2305" t="str">
            <v>Waltham Garage Fleet</v>
          </cell>
          <cell r="F2305" t="str">
            <v>Mat Mgmt-Trans</v>
          </cell>
          <cell r="G2305" t="str">
            <v>Waltham Garage Fleet</v>
          </cell>
          <cell r="H2305" t="str">
            <v>120</v>
          </cell>
          <cell r="I2305" t="str">
            <v>LT</v>
          </cell>
          <cell r="J2305">
            <v>192420.77</v>
          </cell>
        </row>
        <row r="2306">
          <cell r="A2306" t="str">
            <v>O&amp;M</v>
          </cell>
          <cell r="B2306" t="str">
            <v>Elliott Jr, James F</v>
          </cell>
          <cell r="C2306">
            <v>21565</v>
          </cell>
          <cell r="D2306" t="str">
            <v>21565</v>
          </cell>
          <cell r="E2306" t="str">
            <v>Waltham Garage Fleet</v>
          </cell>
          <cell r="F2306" t="str">
            <v>Mat Mgmt-Trans</v>
          </cell>
          <cell r="G2306" t="str">
            <v>Waltham Garage Fleet</v>
          </cell>
          <cell r="H2306" t="str">
            <v>120</v>
          </cell>
          <cell r="I2306" t="str">
            <v>MT</v>
          </cell>
          <cell r="J2306">
            <v>408.07</v>
          </cell>
          <cell r="K2306">
            <v>2108.4899999999998</v>
          </cell>
          <cell r="M2306">
            <v>212.01</v>
          </cell>
        </row>
        <row r="2307">
          <cell r="A2307" t="str">
            <v>O&amp;M</v>
          </cell>
          <cell r="B2307" t="str">
            <v>Elliott Jr, James F</v>
          </cell>
          <cell r="C2307">
            <v>21565</v>
          </cell>
          <cell r="D2307" t="str">
            <v>21565</v>
          </cell>
          <cell r="E2307" t="str">
            <v>Waltham Garage Fleet</v>
          </cell>
          <cell r="F2307" t="str">
            <v>Mat Mgmt-Trans</v>
          </cell>
          <cell r="G2307" t="str">
            <v>Waltham Garage Fleet</v>
          </cell>
          <cell r="H2307" t="str">
            <v>120</v>
          </cell>
          <cell r="I2307" t="str">
            <v>OT</v>
          </cell>
          <cell r="J2307">
            <v>933.67</v>
          </cell>
        </row>
        <row r="2308">
          <cell r="A2308" t="str">
            <v>O&amp;M</v>
          </cell>
          <cell r="B2308" t="str">
            <v>Elliott Jr, James F</v>
          </cell>
          <cell r="C2308">
            <v>21565</v>
          </cell>
          <cell r="D2308" t="str">
            <v>21565</v>
          </cell>
          <cell r="E2308" t="str">
            <v>Waltham Garage Fleet</v>
          </cell>
          <cell r="F2308" t="str">
            <v>Mat Mgmt-Trans</v>
          </cell>
          <cell r="G2308" t="str">
            <v>Waltham Garage Fleet</v>
          </cell>
          <cell r="H2308" t="str">
            <v>120</v>
          </cell>
          <cell r="I2308" t="str">
            <v>TT</v>
          </cell>
          <cell r="J2308">
            <v>73407.960000000006</v>
          </cell>
          <cell r="K2308">
            <v>0</v>
          </cell>
        </row>
        <row r="2309">
          <cell r="A2309" t="str">
            <v>O&amp;M</v>
          </cell>
          <cell r="B2309" t="str">
            <v>Elliott Jr, James F</v>
          </cell>
          <cell r="C2309">
            <v>21567</v>
          </cell>
          <cell r="D2309" t="str">
            <v>21567</v>
          </cell>
          <cell r="E2309" t="str">
            <v>Worcester Fleet</v>
          </cell>
          <cell r="F2309" t="str">
            <v>Mat Mgmt-Trans</v>
          </cell>
          <cell r="G2309" t="str">
            <v>Worcester Fleet</v>
          </cell>
          <cell r="H2309" t="str">
            <v>120</v>
          </cell>
          <cell r="I2309" t="str">
            <v>IT</v>
          </cell>
          <cell r="J2309">
            <v>0</v>
          </cell>
        </row>
        <row r="2310">
          <cell r="A2310" t="str">
            <v>O&amp;M</v>
          </cell>
          <cell r="B2310" t="str">
            <v>Anastasia, Donald</v>
          </cell>
          <cell r="C2310">
            <v>21570</v>
          </cell>
          <cell r="D2310" t="str">
            <v>21570</v>
          </cell>
          <cell r="E2310" t="str">
            <v>Worcester Facility</v>
          </cell>
          <cell r="F2310" t="str">
            <v>CFO</v>
          </cell>
          <cell r="G2310" t="str">
            <v>Worcester Facility</v>
          </cell>
          <cell r="H2310" t="str">
            <v>120</v>
          </cell>
          <cell r="I2310" t="str">
            <v>IT</v>
          </cell>
          <cell r="K2310">
            <v>0</v>
          </cell>
          <cell r="M2310">
            <v>29.77</v>
          </cell>
        </row>
        <row r="2311">
          <cell r="A2311" t="str">
            <v>CAP</v>
          </cell>
          <cell r="B2311" t="str">
            <v>Anastasia, Donald</v>
          </cell>
          <cell r="C2311">
            <v>21576</v>
          </cell>
          <cell r="D2311" t="str">
            <v>21576</v>
          </cell>
          <cell r="E2311" t="str">
            <v>Summit</v>
          </cell>
          <cell r="F2311" t="str">
            <v>CFO</v>
          </cell>
          <cell r="G2311" t="str">
            <v>Summit</v>
          </cell>
          <cell r="H2311" t="str">
            <v>120</v>
          </cell>
          <cell r="I2311" t="str">
            <v>CB</v>
          </cell>
          <cell r="K2311">
            <v>742.26</v>
          </cell>
          <cell r="M2311">
            <v>405202.69</v>
          </cell>
        </row>
        <row r="2312">
          <cell r="A2312" t="str">
            <v>CAP</v>
          </cell>
          <cell r="B2312" t="str">
            <v>Anastasia, Donald</v>
          </cell>
          <cell r="C2312">
            <v>21576</v>
          </cell>
          <cell r="D2312" t="str">
            <v>21576</v>
          </cell>
          <cell r="E2312" t="str">
            <v>Summit</v>
          </cell>
          <cell r="F2312" t="str">
            <v>CFO</v>
          </cell>
          <cell r="G2312" t="str">
            <v>Summit</v>
          </cell>
          <cell r="H2312" t="str">
            <v>120</v>
          </cell>
          <cell r="I2312" t="str">
            <v>CI</v>
          </cell>
          <cell r="K2312">
            <v>6496080.2799999993</v>
          </cell>
          <cell r="L2312">
            <v>450193.77</v>
          </cell>
        </row>
        <row r="2313">
          <cell r="A2313" t="str">
            <v>CAP</v>
          </cell>
          <cell r="B2313" t="str">
            <v>Anastasia, Donald</v>
          </cell>
          <cell r="C2313">
            <v>21576</v>
          </cell>
          <cell r="D2313" t="str">
            <v>21576</v>
          </cell>
          <cell r="E2313" t="str">
            <v>Summit</v>
          </cell>
          <cell r="F2313" t="str">
            <v>CFO</v>
          </cell>
          <cell r="G2313" t="str">
            <v>Summit</v>
          </cell>
          <cell r="H2313" t="str">
            <v>120</v>
          </cell>
          <cell r="I2313" t="str">
            <v>CL</v>
          </cell>
          <cell r="K2313">
            <v>1687.02</v>
          </cell>
        </row>
        <row r="2314">
          <cell r="A2314" t="str">
            <v>CAP</v>
          </cell>
          <cell r="B2314" t="str">
            <v>Anastasia, Donald</v>
          </cell>
          <cell r="C2314">
            <v>21576</v>
          </cell>
          <cell r="D2314" t="str">
            <v>21576</v>
          </cell>
          <cell r="E2314" t="str">
            <v>Summit</v>
          </cell>
          <cell r="F2314" t="str">
            <v>CFO</v>
          </cell>
          <cell r="G2314" t="str">
            <v>Summit</v>
          </cell>
          <cell r="H2314" t="str">
            <v>120</v>
          </cell>
          <cell r="I2314" t="str">
            <v>CT</v>
          </cell>
          <cell r="K2314">
            <v>210.88</v>
          </cell>
        </row>
        <row r="2315">
          <cell r="A2315" t="str">
            <v>O&amp;M</v>
          </cell>
          <cell r="B2315" t="str">
            <v>Anastasia, Donald</v>
          </cell>
          <cell r="C2315">
            <v>21576</v>
          </cell>
          <cell r="D2315" t="str">
            <v>21576</v>
          </cell>
          <cell r="E2315" t="str">
            <v>Facilities - Westwood - 26</v>
          </cell>
          <cell r="F2315" t="str">
            <v>CFO</v>
          </cell>
          <cell r="G2315" t="str">
            <v>Summit</v>
          </cell>
          <cell r="H2315" t="str">
            <v>120</v>
          </cell>
          <cell r="I2315" t="str">
            <v>IT</v>
          </cell>
          <cell r="J2315">
            <v>92244.36</v>
          </cell>
          <cell r="M2315">
            <v>3970028.53</v>
          </cell>
        </row>
        <row r="2316">
          <cell r="A2316" t="str">
            <v>O&amp;M</v>
          </cell>
          <cell r="B2316" t="str">
            <v>Anastasia, Donald</v>
          </cell>
          <cell r="C2316">
            <v>21576</v>
          </cell>
          <cell r="D2316" t="str">
            <v>21576</v>
          </cell>
          <cell r="E2316" t="str">
            <v>Summit</v>
          </cell>
          <cell r="F2316" t="str">
            <v>CFO</v>
          </cell>
          <cell r="G2316" t="str">
            <v>Summit</v>
          </cell>
          <cell r="H2316" t="str">
            <v>120</v>
          </cell>
          <cell r="I2316" t="str">
            <v>IT</v>
          </cell>
          <cell r="K2316">
            <v>7104.52</v>
          </cell>
          <cell r="L2316">
            <v>-19413.59</v>
          </cell>
        </row>
        <row r="2317">
          <cell r="A2317" t="str">
            <v>O&amp;M</v>
          </cell>
          <cell r="B2317" t="str">
            <v>Anastasia, Donald</v>
          </cell>
          <cell r="C2317">
            <v>21576</v>
          </cell>
          <cell r="D2317" t="str">
            <v>21576</v>
          </cell>
          <cell r="E2317" t="str">
            <v>Summit</v>
          </cell>
          <cell r="F2317" t="str">
            <v>CFO</v>
          </cell>
          <cell r="G2317" t="str">
            <v>Summit</v>
          </cell>
          <cell r="H2317" t="str">
            <v>120</v>
          </cell>
          <cell r="I2317" t="str">
            <v>MT</v>
          </cell>
          <cell r="L2317">
            <v>57.75</v>
          </cell>
          <cell r="M2317">
            <v>1431.68</v>
          </cell>
        </row>
        <row r="2318">
          <cell r="A2318" t="str">
            <v>O&amp;M</v>
          </cell>
          <cell r="B2318" t="str">
            <v>Anastasia, Donald</v>
          </cell>
          <cell r="C2318">
            <v>21576</v>
          </cell>
          <cell r="D2318" t="str">
            <v>21576</v>
          </cell>
          <cell r="E2318" t="str">
            <v>Facilities - Westwood - 26</v>
          </cell>
          <cell r="F2318" t="str">
            <v>CFO</v>
          </cell>
          <cell r="G2318" t="str">
            <v>Summit</v>
          </cell>
          <cell r="H2318" t="str">
            <v>120</v>
          </cell>
          <cell r="I2318" t="str">
            <v>OT</v>
          </cell>
          <cell r="J2318">
            <v>11678.89</v>
          </cell>
        </row>
        <row r="2319">
          <cell r="A2319" t="str">
            <v>O&amp;M</v>
          </cell>
          <cell r="B2319" t="str">
            <v>Anastasia, Donald</v>
          </cell>
          <cell r="C2319">
            <v>21576</v>
          </cell>
          <cell r="D2319" t="str">
            <v>21576</v>
          </cell>
          <cell r="E2319" t="str">
            <v>Summit</v>
          </cell>
          <cell r="F2319" t="str">
            <v>CFO</v>
          </cell>
          <cell r="G2319" t="str">
            <v>Summit</v>
          </cell>
          <cell r="H2319" t="str">
            <v>120</v>
          </cell>
          <cell r="I2319" t="str">
            <v>OT</v>
          </cell>
          <cell r="L2319">
            <v>25</v>
          </cell>
        </row>
        <row r="2320">
          <cell r="A2320" t="str">
            <v>CAP</v>
          </cell>
          <cell r="B2320" t="str">
            <v>Anastasia, Donald</v>
          </cell>
          <cell r="C2320">
            <v>21577</v>
          </cell>
          <cell r="D2320" t="str">
            <v>21577</v>
          </cell>
          <cell r="E2320" t="str">
            <v>Facilities - Westwood - 151</v>
          </cell>
          <cell r="F2320" t="str">
            <v>CFO</v>
          </cell>
          <cell r="G2320" t="str">
            <v>Facilities - Westwood - 151</v>
          </cell>
          <cell r="H2320" t="str">
            <v>120</v>
          </cell>
          <cell r="I2320" t="str">
            <v>CI</v>
          </cell>
          <cell r="J2320">
            <v>25372.5</v>
          </cell>
        </row>
        <row r="2321">
          <cell r="A2321" t="str">
            <v>O&amp;M</v>
          </cell>
          <cell r="B2321" t="str">
            <v>Anastasia, Donald</v>
          </cell>
          <cell r="C2321">
            <v>21577</v>
          </cell>
          <cell r="D2321" t="str">
            <v>21577</v>
          </cell>
          <cell r="E2321" t="str">
            <v>Facilities - Westwood - 151</v>
          </cell>
          <cell r="F2321" t="str">
            <v>CFO</v>
          </cell>
          <cell r="G2321" t="str">
            <v>Facilities - Westwood - 151</v>
          </cell>
          <cell r="H2321" t="str">
            <v>120</v>
          </cell>
          <cell r="I2321" t="str">
            <v>IT</v>
          </cell>
          <cell r="J2321">
            <v>464750</v>
          </cell>
          <cell r="K2321">
            <v>37661.56</v>
          </cell>
        </row>
        <row r="2322">
          <cell r="A2322" t="str">
            <v>O&amp;M</v>
          </cell>
          <cell r="B2322" t="str">
            <v>Anastasia, Donald</v>
          </cell>
          <cell r="C2322">
            <v>21578</v>
          </cell>
          <cell r="D2322" t="str">
            <v>21578</v>
          </cell>
          <cell r="E2322" t="str">
            <v>Facilities - Prudential</v>
          </cell>
          <cell r="F2322" t="str">
            <v>CFO</v>
          </cell>
          <cell r="G2322" t="str">
            <v>Facilities - Prudential</v>
          </cell>
          <cell r="H2322" t="str">
            <v>120</v>
          </cell>
          <cell r="I2322" t="str">
            <v>BT</v>
          </cell>
          <cell r="J2322">
            <v>65218.39</v>
          </cell>
          <cell r="K2322">
            <v>12569.93</v>
          </cell>
        </row>
        <row r="2323">
          <cell r="A2323" t="str">
            <v>O&amp;M</v>
          </cell>
          <cell r="B2323" t="str">
            <v>Anastasia, Donald</v>
          </cell>
          <cell r="C2323">
            <v>21578</v>
          </cell>
          <cell r="D2323" t="str">
            <v>21578</v>
          </cell>
          <cell r="E2323" t="str">
            <v>Facilities - Prudential</v>
          </cell>
          <cell r="F2323" t="str">
            <v>CFO</v>
          </cell>
          <cell r="G2323" t="str">
            <v>Facilities - Prudential</v>
          </cell>
          <cell r="H2323" t="str">
            <v>120</v>
          </cell>
          <cell r="I2323" t="str">
            <v>IT</v>
          </cell>
          <cell r="J2323">
            <v>352533.54</v>
          </cell>
          <cell r="K2323">
            <v>47799.63</v>
          </cell>
          <cell r="L2323">
            <v>70.709999999999994</v>
          </cell>
        </row>
        <row r="2324">
          <cell r="A2324" t="str">
            <v>O&amp;M</v>
          </cell>
          <cell r="B2324" t="str">
            <v>Anastasia, Donald</v>
          </cell>
          <cell r="C2324">
            <v>21578</v>
          </cell>
          <cell r="D2324" t="str">
            <v>21578</v>
          </cell>
          <cell r="E2324" t="str">
            <v>Facilities - Prudential</v>
          </cell>
          <cell r="F2324" t="str">
            <v>CFO</v>
          </cell>
          <cell r="G2324" t="str">
            <v>Facilities - Prudential</v>
          </cell>
          <cell r="H2324" t="str">
            <v>120</v>
          </cell>
          <cell r="I2324" t="str">
            <v>LT</v>
          </cell>
          <cell r="J2324">
            <v>189940.34</v>
          </cell>
          <cell r="K2324">
            <v>35751.519999999997</v>
          </cell>
        </row>
        <row r="2325">
          <cell r="A2325" t="str">
            <v>O&amp;M</v>
          </cell>
          <cell r="B2325" t="str">
            <v>Anastasia, Donald</v>
          </cell>
          <cell r="C2325">
            <v>21578</v>
          </cell>
          <cell r="D2325" t="str">
            <v>21578</v>
          </cell>
          <cell r="E2325" t="str">
            <v>Facilities - Prudential</v>
          </cell>
          <cell r="F2325" t="str">
            <v>CFO</v>
          </cell>
          <cell r="G2325" t="str">
            <v>Facilities - Prudential</v>
          </cell>
          <cell r="H2325" t="str">
            <v>120</v>
          </cell>
          <cell r="I2325" t="str">
            <v>OT</v>
          </cell>
          <cell r="J2325">
            <v>20843.560000000001</v>
          </cell>
          <cell r="K2325">
            <v>2218.0300000000002</v>
          </cell>
        </row>
        <row r="2326">
          <cell r="A2326" t="str">
            <v>O&amp;M</v>
          </cell>
          <cell r="B2326" t="str">
            <v>Anastasia, Donald</v>
          </cell>
          <cell r="C2326">
            <v>21578</v>
          </cell>
          <cell r="D2326" t="str">
            <v>21578</v>
          </cell>
          <cell r="E2326" t="str">
            <v>Facilities - Prudential</v>
          </cell>
          <cell r="F2326" t="str">
            <v>CFO</v>
          </cell>
          <cell r="G2326" t="str">
            <v>Facilities - Prudential</v>
          </cell>
          <cell r="H2326" t="str">
            <v>120</v>
          </cell>
          <cell r="I2326" t="str">
            <v>TT</v>
          </cell>
          <cell r="J2326">
            <v>14394.93</v>
          </cell>
          <cell r="K2326">
            <v>8658.0499999999993</v>
          </cell>
        </row>
        <row r="2327">
          <cell r="A2327" t="str">
            <v>O&amp;M</v>
          </cell>
          <cell r="B2327" t="str">
            <v>McSherry, Susan</v>
          </cell>
          <cell r="C2327">
            <v>21580</v>
          </cell>
          <cell r="D2327" t="str">
            <v>21580</v>
          </cell>
          <cell r="E2327" t="str">
            <v>F &amp; A Performance Management</v>
          </cell>
          <cell r="F2327" t="str">
            <v>CFO</v>
          </cell>
          <cell r="G2327" t="str">
            <v>F &amp; A Performance Management</v>
          </cell>
          <cell r="H2327" t="str">
            <v>120</v>
          </cell>
          <cell r="I2327" t="str">
            <v>BT</v>
          </cell>
          <cell r="L2327">
            <v>52499.32</v>
          </cell>
        </row>
        <row r="2328">
          <cell r="A2328" t="str">
            <v>O&amp;M</v>
          </cell>
          <cell r="B2328" t="str">
            <v>McSherry, Susan</v>
          </cell>
          <cell r="C2328">
            <v>21580</v>
          </cell>
          <cell r="D2328" t="str">
            <v>21580</v>
          </cell>
          <cell r="E2328" t="str">
            <v>Supply Chain Performance</v>
          </cell>
          <cell r="F2328" t="str">
            <v>CFO</v>
          </cell>
          <cell r="G2328" t="str">
            <v>F &amp; A Performance Management</v>
          </cell>
          <cell r="H2328" t="str">
            <v>120</v>
          </cell>
          <cell r="I2328" t="str">
            <v>BT</v>
          </cell>
          <cell r="J2328">
            <v>48916.81</v>
          </cell>
          <cell r="K2328">
            <v>9812.6200000000008</v>
          </cell>
        </row>
        <row r="2329">
          <cell r="A2329" t="str">
            <v>O&amp;M</v>
          </cell>
          <cell r="B2329" t="str">
            <v>McSherry, Susan</v>
          </cell>
          <cell r="C2329">
            <v>21580</v>
          </cell>
          <cell r="D2329" t="str">
            <v>21580</v>
          </cell>
          <cell r="E2329" t="str">
            <v>F &amp; A Performance Management</v>
          </cell>
          <cell r="F2329" t="str">
            <v>CFO</v>
          </cell>
          <cell r="G2329" t="str">
            <v>F &amp; A Performance Management</v>
          </cell>
          <cell r="H2329" t="str">
            <v>120</v>
          </cell>
          <cell r="I2329" t="str">
            <v>IT</v>
          </cell>
          <cell r="L2329">
            <v>15623.8</v>
          </cell>
        </row>
        <row r="2330">
          <cell r="A2330" t="str">
            <v>O&amp;M</v>
          </cell>
          <cell r="B2330" t="str">
            <v>McSherry, Susan</v>
          </cell>
          <cell r="C2330">
            <v>21580</v>
          </cell>
          <cell r="D2330" t="str">
            <v>21580</v>
          </cell>
          <cell r="E2330" t="str">
            <v>Supply Chain Performance</v>
          </cell>
          <cell r="F2330" t="str">
            <v>CFO</v>
          </cell>
          <cell r="G2330" t="str">
            <v>F &amp; A Performance Management</v>
          </cell>
          <cell r="H2330" t="str">
            <v>120</v>
          </cell>
          <cell r="I2330" t="str">
            <v>IT</v>
          </cell>
          <cell r="J2330">
            <v>7044.03</v>
          </cell>
          <cell r="K2330">
            <v>-3784.58</v>
          </cell>
        </row>
        <row r="2331">
          <cell r="A2331" t="str">
            <v>O&amp;M</v>
          </cell>
          <cell r="B2331" t="str">
            <v>McSherry, Susan</v>
          </cell>
          <cell r="C2331">
            <v>21580</v>
          </cell>
          <cell r="D2331" t="str">
            <v>21580</v>
          </cell>
          <cell r="E2331" t="str">
            <v>F &amp; A Performance Management</v>
          </cell>
          <cell r="F2331" t="str">
            <v>CFO</v>
          </cell>
          <cell r="G2331" t="str">
            <v>F &amp; A Performance Management</v>
          </cell>
          <cell r="H2331" t="str">
            <v>120</v>
          </cell>
          <cell r="I2331" t="str">
            <v>LT</v>
          </cell>
          <cell r="L2331">
            <v>148097.48000000001</v>
          </cell>
        </row>
        <row r="2332">
          <cell r="A2332" t="str">
            <v>O&amp;M</v>
          </cell>
          <cell r="B2332" t="str">
            <v>McSherry, Susan</v>
          </cell>
          <cell r="C2332">
            <v>21580</v>
          </cell>
          <cell r="D2332" t="str">
            <v>21580</v>
          </cell>
          <cell r="E2332" t="str">
            <v>Supply Chain Performance</v>
          </cell>
          <cell r="F2332" t="str">
            <v>CFO</v>
          </cell>
          <cell r="G2332" t="str">
            <v>F &amp; A Performance Management</v>
          </cell>
          <cell r="H2332" t="str">
            <v>120</v>
          </cell>
          <cell r="I2332" t="str">
            <v>LT</v>
          </cell>
          <cell r="J2332">
            <v>163643.72</v>
          </cell>
          <cell r="K2332">
            <v>28822.97</v>
          </cell>
        </row>
        <row r="2333">
          <cell r="A2333" t="str">
            <v>O&amp;M</v>
          </cell>
          <cell r="B2333" t="str">
            <v>McSherry, Susan</v>
          </cell>
          <cell r="C2333">
            <v>21580</v>
          </cell>
          <cell r="D2333" t="str">
            <v>21580</v>
          </cell>
          <cell r="E2333" t="str">
            <v>Supply Chain Performance</v>
          </cell>
          <cell r="F2333" t="str">
            <v>CFO</v>
          </cell>
          <cell r="G2333" t="str">
            <v>F &amp; A Performance Management</v>
          </cell>
          <cell r="H2333" t="str">
            <v>120</v>
          </cell>
          <cell r="I2333" t="str">
            <v>MT</v>
          </cell>
          <cell r="J2333">
            <v>0</v>
          </cell>
        </row>
        <row r="2334">
          <cell r="A2334" t="str">
            <v>O&amp;M</v>
          </cell>
          <cell r="B2334" t="str">
            <v>McSherry, Susan</v>
          </cell>
          <cell r="C2334">
            <v>21580</v>
          </cell>
          <cell r="D2334" t="str">
            <v>21580</v>
          </cell>
          <cell r="E2334" t="str">
            <v>F &amp; A Performance Management</v>
          </cell>
          <cell r="F2334" t="str">
            <v>CFO</v>
          </cell>
          <cell r="G2334" t="str">
            <v>F &amp; A Performance Management</v>
          </cell>
          <cell r="H2334" t="str">
            <v>120</v>
          </cell>
          <cell r="I2334" t="str">
            <v>OT</v>
          </cell>
        </row>
        <row r="2335">
          <cell r="A2335" t="str">
            <v>O&amp;M</v>
          </cell>
          <cell r="B2335" t="str">
            <v>McSherry, Susan</v>
          </cell>
          <cell r="C2335">
            <v>21580</v>
          </cell>
          <cell r="D2335" t="str">
            <v>21580</v>
          </cell>
          <cell r="E2335" t="str">
            <v>Supply Chain Performance</v>
          </cell>
          <cell r="F2335" t="str">
            <v>CFO</v>
          </cell>
          <cell r="G2335" t="str">
            <v>F &amp; A Performance Management</v>
          </cell>
          <cell r="H2335" t="str">
            <v>120</v>
          </cell>
          <cell r="I2335" t="str">
            <v>OT</v>
          </cell>
          <cell r="J2335">
            <v>197466.77</v>
          </cell>
          <cell r="K2335">
            <v>374.7</v>
          </cell>
        </row>
        <row r="2336">
          <cell r="A2336" t="str">
            <v>O&amp;M</v>
          </cell>
          <cell r="B2336" t="str">
            <v>McSherry, Susan</v>
          </cell>
          <cell r="C2336">
            <v>21580</v>
          </cell>
          <cell r="D2336" t="str">
            <v>21580</v>
          </cell>
          <cell r="E2336" t="str">
            <v>Supply Chain Performance</v>
          </cell>
          <cell r="F2336" t="str">
            <v>CFO</v>
          </cell>
          <cell r="G2336" t="str">
            <v>F &amp; A Performance Management</v>
          </cell>
          <cell r="H2336" t="str">
            <v>120</v>
          </cell>
          <cell r="I2336" t="str">
            <v>TT</v>
          </cell>
          <cell r="J2336">
            <v>735.27</v>
          </cell>
        </row>
        <row r="2337">
          <cell r="A2337" t="str">
            <v>O&amp;M</v>
          </cell>
          <cell r="C2337">
            <v>21581</v>
          </cell>
          <cell r="D2337" t="str">
            <v>21581</v>
          </cell>
          <cell r="E2337" t="str">
            <v>Fleet Billing Revenue</v>
          </cell>
          <cell r="F2337" t="str">
            <v>Fleet Billing</v>
          </cell>
          <cell r="H2337" t="str">
            <v>120</v>
          </cell>
          <cell r="I2337" t="str">
            <v>OT</v>
          </cell>
          <cell r="K2337">
            <v>-1266127.3999999999</v>
          </cell>
          <cell r="L2337">
            <v>-1232938.8600000001</v>
          </cell>
        </row>
        <row r="2338">
          <cell r="A2338" t="str">
            <v>O&amp;M</v>
          </cell>
          <cell r="B2338" t="str">
            <v>Anastasia, Donald</v>
          </cell>
          <cell r="C2338">
            <v>21585</v>
          </cell>
          <cell r="D2338" t="str">
            <v>21585</v>
          </cell>
          <cell r="E2338" t="str">
            <v>Asset Performance - Facilities</v>
          </cell>
          <cell r="F2338" t="str">
            <v>CFO</v>
          </cell>
          <cell r="G2338" t="str">
            <v>Facilities - Shared Costs</v>
          </cell>
          <cell r="H2338" t="str">
            <v>120</v>
          </cell>
          <cell r="I2338" t="str">
            <v>BT</v>
          </cell>
          <cell r="J2338">
            <v>121427.62</v>
          </cell>
        </row>
        <row r="2339">
          <cell r="A2339" t="str">
            <v>O&amp;M</v>
          </cell>
          <cell r="B2339" t="str">
            <v>Anastasia, Donald</v>
          </cell>
          <cell r="C2339">
            <v>21585</v>
          </cell>
          <cell r="D2339" t="str">
            <v>21585</v>
          </cell>
          <cell r="E2339" t="str">
            <v>Facilities - Shared Costs</v>
          </cell>
          <cell r="F2339" t="str">
            <v>CFO</v>
          </cell>
          <cell r="G2339" t="str">
            <v>Facilities - Shared Costs</v>
          </cell>
          <cell r="H2339" t="str">
            <v>120</v>
          </cell>
          <cell r="I2339" t="str">
            <v>BT</v>
          </cell>
          <cell r="K2339">
            <v>1.33</v>
          </cell>
        </row>
        <row r="2340">
          <cell r="A2340" t="str">
            <v>CAP</v>
          </cell>
          <cell r="B2340" t="str">
            <v>Anastasia, Donald</v>
          </cell>
          <cell r="C2340">
            <v>21585</v>
          </cell>
          <cell r="D2340" t="str">
            <v>21585</v>
          </cell>
          <cell r="E2340" t="str">
            <v>Asset Performance - Facilities</v>
          </cell>
          <cell r="F2340" t="str">
            <v>CFO</v>
          </cell>
          <cell r="G2340" t="str">
            <v>Facilities - Shared Costs</v>
          </cell>
          <cell r="H2340" t="str">
            <v>120</v>
          </cell>
          <cell r="I2340" t="str">
            <v>CI</v>
          </cell>
          <cell r="J2340">
            <v>11281.2</v>
          </cell>
        </row>
        <row r="2341">
          <cell r="A2341" t="str">
            <v>O&amp;M</v>
          </cell>
          <cell r="B2341" t="str">
            <v>Anastasia, Donald</v>
          </cell>
          <cell r="C2341">
            <v>21585</v>
          </cell>
          <cell r="D2341" t="str">
            <v>21585</v>
          </cell>
          <cell r="E2341" t="str">
            <v>Asset Performance - Facilities</v>
          </cell>
          <cell r="F2341" t="str">
            <v>CFO</v>
          </cell>
          <cell r="G2341" t="str">
            <v>Facilities - Shared Costs</v>
          </cell>
          <cell r="H2341" t="str">
            <v>120</v>
          </cell>
          <cell r="I2341" t="str">
            <v>IT</v>
          </cell>
          <cell r="J2341">
            <v>1622672.02</v>
          </cell>
        </row>
        <row r="2342">
          <cell r="A2342" t="str">
            <v>O&amp;M</v>
          </cell>
          <cell r="B2342" t="str">
            <v>Anastasia, Donald</v>
          </cell>
          <cell r="C2342">
            <v>21585</v>
          </cell>
          <cell r="D2342" t="str">
            <v>21585</v>
          </cell>
          <cell r="E2342" t="str">
            <v>Facilities - Shared Costs</v>
          </cell>
          <cell r="F2342" t="str">
            <v>CFO</v>
          </cell>
          <cell r="G2342" t="str">
            <v>Facilities - Shared Costs</v>
          </cell>
          <cell r="H2342" t="str">
            <v>120</v>
          </cell>
          <cell r="I2342" t="str">
            <v>IT</v>
          </cell>
          <cell r="K2342">
            <v>248510.95</v>
          </cell>
          <cell r="L2342">
            <v>128.35</v>
          </cell>
        </row>
        <row r="2343">
          <cell r="A2343" t="str">
            <v>O&amp;M</v>
          </cell>
          <cell r="B2343" t="str">
            <v>Anastasia, Donald</v>
          </cell>
          <cell r="C2343">
            <v>21585</v>
          </cell>
          <cell r="D2343" t="str">
            <v>21585</v>
          </cell>
          <cell r="E2343" t="str">
            <v>Asset Performance - Facilities</v>
          </cell>
          <cell r="F2343" t="str">
            <v>CFO</v>
          </cell>
          <cell r="G2343" t="str">
            <v>Facilities - Shared Costs</v>
          </cell>
          <cell r="H2343" t="str">
            <v>120</v>
          </cell>
          <cell r="I2343" t="str">
            <v>LT</v>
          </cell>
          <cell r="J2343">
            <v>349603.53</v>
          </cell>
        </row>
        <row r="2344">
          <cell r="A2344" t="str">
            <v>O&amp;M</v>
          </cell>
          <cell r="B2344" t="str">
            <v>Anastasia, Donald</v>
          </cell>
          <cell r="C2344">
            <v>21585</v>
          </cell>
          <cell r="D2344" t="str">
            <v>21585</v>
          </cell>
          <cell r="E2344" t="str">
            <v>Facilities - Shared Costs</v>
          </cell>
          <cell r="F2344" t="str">
            <v>CFO</v>
          </cell>
          <cell r="G2344" t="str">
            <v>Facilities - Shared Costs</v>
          </cell>
          <cell r="H2344" t="str">
            <v>120</v>
          </cell>
          <cell r="I2344" t="str">
            <v>LT</v>
          </cell>
          <cell r="K2344">
            <v>-3714.99</v>
          </cell>
        </row>
        <row r="2345">
          <cell r="A2345" t="str">
            <v>O&amp;M</v>
          </cell>
          <cell r="B2345" t="str">
            <v>Anastasia, Donald</v>
          </cell>
          <cell r="C2345">
            <v>21585</v>
          </cell>
          <cell r="D2345" t="str">
            <v>21585</v>
          </cell>
          <cell r="E2345" t="str">
            <v>Asset Performance - Facilities</v>
          </cell>
          <cell r="F2345" t="str">
            <v>CFO</v>
          </cell>
          <cell r="G2345" t="str">
            <v>Facilities - Shared Costs</v>
          </cell>
          <cell r="H2345" t="str">
            <v>120</v>
          </cell>
          <cell r="I2345" t="str">
            <v>MT</v>
          </cell>
          <cell r="J2345">
            <v>327.54000000000002</v>
          </cell>
          <cell r="M2345">
            <v>16516.669999999998</v>
          </cell>
        </row>
        <row r="2346">
          <cell r="A2346" t="str">
            <v>O&amp;M</v>
          </cell>
          <cell r="B2346" t="str">
            <v>Anastasia, Donald</v>
          </cell>
          <cell r="C2346">
            <v>21585</v>
          </cell>
          <cell r="D2346" t="str">
            <v>21585</v>
          </cell>
          <cell r="E2346" t="str">
            <v>Facilities - Shared Costs</v>
          </cell>
          <cell r="F2346" t="str">
            <v>CFO</v>
          </cell>
          <cell r="G2346" t="str">
            <v>Facilities - Shared Costs</v>
          </cell>
          <cell r="H2346" t="str">
            <v>120</v>
          </cell>
          <cell r="I2346" t="str">
            <v>MT</v>
          </cell>
          <cell r="K2346">
            <v>12.25</v>
          </cell>
        </row>
        <row r="2347">
          <cell r="A2347" t="str">
            <v>O&amp;M</v>
          </cell>
          <cell r="B2347" t="str">
            <v>Anastasia, Donald</v>
          </cell>
          <cell r="C2347">
            <v>21585</v>
          </cell>
          <cell r="D2347" t="str">
            <v>21585</v>
          </cell>
          <cell r="E2347" t="str">
            <v>Asset Performance - Facilities</v>
          </cell>
          <cell r="F2347" t="str">
            <v>CFO</v>
          </cell>
          <cell r="G2347" t="str">
            <v>Facilities - Shared Costs</v>
          </cell>
          <cell r="H2347" t="str">
            <v>120</v>
          </cell>
          <cell r="I2347" t="str">
            <v>OT</v>
          </cell>
          <cell r="J2347">
            <v>115776.54</v>
          </cell>
        </row>
        <row r="2348">
          <cell r="A2348" t="str">
            <v>O&amp;M</v>
          </cell>
          <cell r="B2348" t="str">
            <v>Anastasia, Donald</v>
          </cell>
          <cell r="C2348">
            <v>21585</v>
          </cell>
          <cell r="D2348" t="str">
            <v>21585</v>
          </cell>
          <cell r="E2348" t="str">
            <v>Facilities - Shared Costs</v>
          </cell>
          <cell r="F2348" t="str">
            <v>CFO</v>
          </cell>
          <cell r="G2348" t="str">
            <v>Facilities - Shared Costs</v>
          </cell>
          <cell r="H2348" t="str">
            <v>120</v>
          </cell>
          <cell r="I2348" t="str">
            <v>OT</v>
          </cell>
          <cell r="K2348">
            <v>14264.31</v>
          </cell>
          <cell r="L2348">
            <v>9908.4599999999991</v>
          </cell>
        </row>
        <row r="2349">
          <cell r="A2349" t="str">
            <v>O&amp;M</v>
          </cell>
          <cell r="B2349" t="str">
            <v>Anastasia, Donald</v>
          </cell>
          <cell r="C2349">
            <v>21585</v>
          </cell>
          <cell r="D2349" t="str">
            <v>21585</v>
          </cell>
          <cell r="E2349" t="str">
            <v>Asset Performance - Facilities</v>
          </cell>
          <cell r="F2349" t="str">
            <v>CFO</v>
          </cell>
          <cell r="G2349" t="str">
            <v>Facilities - Shared Costs</v>
          </cell>
          <cell r="H2349" t="str">
            <v>120</v>
          </cell>
          <cell r="I2349" t="str">
            <v>TT</v>
          </cell>
          <cell r="J2349">
            <v>0</v>
          </cell>
        </row>
        <row r="2350">
          <cell r="A2350" t="str">
            <v>O&amp;M</v>
          </cell>
          <cell r="B2350" t="str">
            <v>Elliott Jr, James F</v>
          </cell>
          <cell r="C2350">
            <v>21590</v>
          </cell>
          <cell r="D2350" t="str">
            <v>21590</v>
          </cell>
          <cell r="E2350" t="str">
            <v>Asset Performance - Fleet</v>
          </cell>
          <cell r="F2350" t="str">
            <v>Mat Mgmt-Trans</v>
          </cell>
          <cell r="G2350" t="str">
            <v>Asset Performance - Fleet</v>
          </cell>
          <cell r="H2350" t="str">
            <v>120</v>
          </cell>
          <cell r="I2350" t="str">
            <v>BT</v>
          </cell>
          <cell r="J2350">
            <v>177333.41</v>
          </cell>
        </row>
        <row r="2351">
          <cell r="A2351" t="str">
            <v>O&amp;M</v>
          </cell>
          <cell r="B2351" t="str">
            <v>Elliott Jr, James F</v>
          </cell>
          <cell r="C2351">
            <v>21590</v>
          </cell>
          <cell r="D2351" t="str">
            <v>21590</v>
          </cell>
          <cell r="E2351" t="str">
            <v>Asset Performance - Fleet</v>
          </cell>
          <cell r="F2351" t="str">
            <v>Mat Mgmt-Trans</v>
          </cell>
          <cell r="G2351" t="str">
            <v>Asset Performance - Fleet</v>
          </cell>
          <cell r="H2351" t="str">
            <v>120</v>
          </cell>
          <cell r="I2351" t="str">
            <v>IT</v>
          </cell>
          <cell r="J2351">
            <v>7994555</v>
          </cell>
          <cell r="K2351">
            <v>27040.44</v>
          </cell>
          <cell r="L2351">
            <v>35807.040000000001</v>
          </cell>
        </row>
        <row r="2352">
          <cell r="A2352" t="str">
            <v>O&amp;M</v>
          </cell>
          <cell r="B2352" t="str">
            <v>Elliott Jr, James F</v>
          </cell>
          <cell r="C2352">
            <v>21590</v>
          </cell>
          <cell r="D2352" t="str">
            <v>21590</v>
          </cell>
          <cell r="E2352" t="str">
            <v>Asset Performance - Fleet</v>
          </cell>
          <cell r="F2352" t="str">
            <v>Mat Mgmt-Trans</v>
          </cell>
          <cell r="G2352" t="str">
            <v>Asset Performance - Fleet</v>
          </cell>
          <cell r="H2352" t="str">
            <v>120</v>
          </cell>
          <cell r="I2352" t="str">
            <v>LT</v>
          </cell>
          <cell r="J2352">
            <v>549291.26</v>
          </cell>
        </row>
        <row r="2353">
          <cell r="A2353" t="str">
            <v>O&amp;M</v>
          </cell>
          <cell r="B2353" t="str">
            <v>Elliott Jr, James F</v>
          </cell>
          <cell r="C2353">
            <v>21590</v>
          </cell>
          <cell r="D2353" t="str">
            <v>21590</v>
          </cell>
          <cell r="E2353" t="str">
            <v>Asset Performance - Fleet</v>
          </cell>
          <cell r="F2353" t="str">
            <v>Mat Mgmt-Trans</v>
          </cell>
          <cell r="G2353" t="str">
            <v>Asset Performance - Fleet</v>
          </cell>
          <cell r="H2353" t="str">
            <v>120</v>
          </cell>
          <cell r="I2353" t="str">
            <v>MT</v>
          </cell>
          <cell r="J2353">
            <v>849224.64</v>
          </cell>
          <cell r="K2353">
            <v>1043551.6</v>
          </cell>
          <cell r="L2353">
            <v>1067446.8600000001</v>
          </cell>
          <cell r="M2353">
            <v>6098.02</v>
          </cell>
        </row>
        <row r="2354">
          <cell r="A2354" t="str">
            <v>O&amp;M</v>
          </cell>
          <cell r="B2354" t="str">
            <v>Elliott Jr, James F</v>
          </cell>
          <cell r="C2354">
            <v>21590</v>
          </cell>
          <cell r="D2354" t="str">
            <v>21590</v>
          </cell>
          <cell r="E2354" t="str">
            <v>Asset Performance - Fleet</v>
          </cell>
          <cell r="F2354" t="str">
            <v>Mat Mgmt-Trans</v>
          </cell>
          <cell r="G2354" t="str">
            <v>Asset Performance - Fleet</v>
          </cell>
          <cell r="H2354" t="str">
            <v>120</v>
          </cell>
          <cell r="I2354" t="str">
            <v>OT</v>
          </cell>
          <cell r="J2354">
            <v>-15147395.25</v>
          </cell>
          <cell r="K2354">
            <v>-291377.96999999997</v>
          </cell>
          <cell r="L2354">
            <v>-4645.04</v>
          </cell>
        </row>
        <row r="2355">
          <cell r="A2355" t="str">
            <v>O&amp;M</v>
          </cell>
          <cell r="B2355" t="str">
            <v>Elliott Jr, James F</v>
          </cell>
          <cell r="C2355">
            <v>21590</v>
          </cell>
          <cell r="D2355" t="str">
            <v>21590</v>
          </cell>
          <cell r="E2355" t="str">
            <v>Asset Performance - Fleet</v>
          </cell>
          <cell r="F2355" t="str">
            <v>Mat Mgmt-Trans</v>
          </cell>
          <cell r="G2355" t="str">
            <v>Asset Performance - Fleet</v>
          </cell>
          <cell r="H2355" t="str">
            <v>120</v>
          </cell>
          <cell r="I2355" t="str">
            <v>TT</v>
          </cell>
          <cell r="J2355">
            <v>172894.42</v>
          </cell>
          <cell r="K2355">
            <v>0</v>
          </cell>
        </row>
        <row r="2356">
          <cell r="A2356" t="str">
            <v>O&amp;M</v>
          </cell>
          <cell r="B2356" t="str">
            <v>Rotty, Paul L</v>
          </cell>
          <cell r="C2356">
            <v>21595</v>
          </cell>
          <cell r="D2356" t="str">
            <v>21595</v>
          </cell>
          <cell r="E2356" t="str">
            <v>Asset Performance - Warehouse and Distribution</v>
          </cell>
          <cell r="F2356" t="str">
            <v>Mat Mgmt-Trans</v>
          </cell>
          <cell r="G2356" t="str">
            <v>Asset Performance - Warehouse and Distribution</v>
          </cell>
          <cell r="H2356" t="str">
            <v>120</v>
          </cell>
          <cell r="I2356" t="str">
            <v>BT</v>
          </cell>
          <cell r="J2356">
            <v>78.459999999999994</v>
          </cell>
        </row>
        <row r="2357">
          <cell r="A2357" t="str">
            <v>O&amp;M</v>
          </cell>
          <cell r="B2357" t="str">
            <v>Rotty, Paul L</v>
          </cell>
          <cell r="C2357">
            <v>21595</v>
          </cell>
          <cell r="D2357" t="str">
            <v>21595</v>
          </cell>
          <cell r="E2357" t="str">
            <v>Asset Performance - Warehouse and Distribution</v>
          </cell>
          <cell r="F2357" t="str">
            <v>Mat Mgmt-Trans</v>
          </cell>
          <cell r="G2357" t="str">
            <v>Asset Performance - Warehouse and Distribution</v>
          </cell>
          <cell r="H2357" t="str">
            <v>120</v>
          </cell>
          <cell r="I2357" t="str">
            <v>IT</v>
          </cell>
          <cell r="J2357">
            <v>442462.42</v>
          </cell>
          <cell r="K2357">
            <v>737.08</v>
          </cell>
        </row>
        <row r="2358">
          <cell r="A2358" t="str">
            <v>O&amp;M</v>
          </cell>
          <cell r="B2358" t="str">
            <v>Rotty, Paul L</v>
          </cell>
          <cell r="C2358">
            <v>21595</v>
          </cell>
          <cell r="D2358" t="str">
            <v>21595</v>
          </cell>
          <cell r="E2358" t="str">
            <v>Asset Performance - Warehouse and Distribution</v>
          </cell>
          <cell r="F2358" t="str">
            <v>Mat Mgmt-Trans</v>
          </cell>
          <cell r="G2358" t="str">
            <v>Asset Performance - Warehouse and Distribution</v>
          </cell>
          <cell r="H2358" t="str">
            <v>120</v>
          </cell>
          <cell r="I2358" t="str">
            <v>LT</v>
          </cell>
          <cell r="J2358">
            <v>-292.86</v>
          </cell>
          <cell r="M2358">
            <v>246.26</v>
          </cell>
        </row>
        <row r="2359">
          <cell r="A2359" t="str">
            <v>O&amp;M</v>
          </cell>
          <cell r="B2359" t="str">
            <v>Rotty, Paul L</v>
          </cell>
          <cell r="C2359">
            <v>21595</v>
          </cell>
          <cell r="D2359" t="str">
            <v>21595</v>
          </cell>
          <cell r="E2359" t="str">
            <v>Asset Performance - Warehouse and Distribution</v>
          </cell>
          <cell r="F2359" t="str">
            <v>Mat Mgmt-Trans</v>
          </cell>
          <cell r="G2359" t="str">
            <v>Asset Performance - Warehouse and Distribution</v>
          </cell>
          <cell r="H2359" t="str">
            <v>120</v>
          </cell>
          <cell r="I2359" t="str">
            <v>MT</v>
          </cell>
          <cell r="J2359">
            <v>-7432.05</v>
          </cell>
        </row>
        <row r="2360">
          <cell r="A2360" t="str">
            <v>O&amp;M</v>
          </cell>
          <cell r="B2360" t="str">
            <v>Rotty, Paul L</v>
          </cell>
          <cell r="C2360">
            <v>21595</v>
          </cell>
          <cell r="D2360" t="str">
            <v>21595</v>
          </cell>
          <cell r="E2360" t="str">
            <v>Asset Performance - Warehouse and Distribution</v>
          </cell>
          <cell r="F2360" t="str">
            <v>Mat Mgmt-Trans</v>
          </cell>
          <cell r="G2360" t="str">
            <v>Asset Performance - Warehouse and Distribution</v>
          </cell>
          <cell r="H2360" t="str">
            <v>120</v>
          </cell>
          <cell r="I2360" t="str">
            <v>OT</v>
          </cell>
          <cell r="J2360">
            <v>837879.62</v>
          </cell>
          <cell r="K2360">
            <v>4029.46</v>
          </cell>
          <cell r="L2360">
            <v>593.16999999999996</v>
          </cell>
        </row>
        <row r="2361">
          <cell r="A2361" t="str">
            <v>O&amp;M</v>
          </cell>
          <cell r="C2361">
            <v>21600</v>
          </cell>
          <cell r="D2361" t="str">
            <v>21600</v>
          </cell>
          <cell r="E2361" t="str">
            <v>Materials Disposal</v>
          </cell>
          <cell r="H2361" t="str">
            <v>120</v>
          </cell>
          <cell r="I2361" t="str">
            <v>MT</v>
          </cell>
          <cell r="J2361">
            <v>0</v>
          </cell>
          <cell r="M2361">
            <v>8798.09</v>
          </cell>
        </row>
        <row r="2362">
          <cell r="A2362" t="str">
            <v>O&amp;M</v>
          </cell>
          <cell r="C2362">
            <v>21600</v>
          </cell>
          <cell r="D2362" t="str">
            <v>21600</v>
          </cell>
          <cell r="E2362" t="str">
            <v>Materials Disposal</v>
          </cell>
          <cell r="H2362" t="str">
            <v>120</v>
          </cell>
          <cell r="I2362" t="str">
            <v>OT</v>
          </cell>
          <cell r="K2362">
            <v>-380</v>
          </cell>
        </row>
        <row r="2363">
          <cell r="A2363" t="str">
            <v>O&amp;M</v>
          </cell>
          <cell r="B2363" t="str">
            <v>Weafer Jr,Robert J</v>
          </cell>
          <cell r="C2363">
            <v>21605</v>
          </cell>
          <cell r="D2363" t="str">
            <v>21605</v>
          </cell>
          <cell r="E2363" t="str">
            <v>Process Management</v>
          </cell>
          <cell r="F2363" t="str">
            <v>CFO</v>
          </cell>
          <cell r="G2363" t="str">
            <v>Process Management</v>
          </cell>
          <cell r="H2363" t="str">
            <v>120</v>
          </cell>
          <cell r="I2363" t="str">
            <v>BT</v>
          </cell>
          <cell r="J2363">
            <v>158760.29999999999</v>
          </cell>
          <cell r="K2363">
            <v>16874.73</v>
          </cell>
          <cell r="M2363">
            <v>414128.61</v>
          </cell>
        </row>
        <row r="2364">
          <cell r="A2364" t="str">
            <v>O&amp;M</v>
          </cell>
          <cell r="B2364" t="str">
            <v>Weafer Jr,Robert J</v>
          </cell>
          <cell r="C2364">
            <v>21605</v>
          </cell>
          <cell r="D2364" t="str">
            <v>21605</v>
          </cell>
          <cell r="E2364" t="str">
            <v>Process Management</v>
          </cell>
          <cell r="F2364" t="str">
            <v>CFO</v>
          </cell>
          <cell r="G2364" t="str">
            <v>Process Management</v>
          </cell>
          <cell r="H2364" t="str">
            <v>120</v>
          </cell>
          <cell r="I2364" t="str">
            <v>IT</v>
          </cell>
          <cell r="J2364">
            <v>1622567.99</v>
          </cell>
          <cell r="K2364">
            <v>10132.64</v>
          </cell>
          <cell r="L2364">
            <v>5967.71</v>
          </cell>
        </row>
        <row r="2365">
          <cell r="A2365" t="str">
            <v>O&amp;M</v>
          </cell>
          <cell r="B2365" t="str">
            <v>Weafer Jr,Robert J</v>
          </cell>
          <cell r="C2365">
            <v>21605</v>
          </cell>
          <cell r="D2365" t="str">
            <v>21605</v>
          </cell>
          <cell r="E2365" t="str">
            <v>Process Management</v>
          </cell>
          <cell r="F2365" t="str">
            <v>CFO</v>
          </cell>
          <cell r="G2365" t="str">
            <v>Process Management</v>
          </cell>
          <cell r="H2365" t="str">
            <v>120</v>
          </cell>
          <cell r="I2365" t="str">
            <v>LT</v>
          </cell>
          <cell r="J2365">
            <v>470023.57</v>
          </cell>
          <cell r="K2365">
            <v>48212.52</v>
          </cell>
          <cell r="M2365">
            <v>-883.6</v>
          </cell>
        </row>
        <row r="2366">
          <cell r="A2366" t="str">
            <v>O&amp;M</v>
          </cell>
          <cell r="B2366" t="str">
            <v>Weafer Jr,Robert J</v>
          </cell>
          <cell r="C2366">
            <v>21605</v>
          </cell>
          <cell r="D2366" t="str">
            <v>21605</v>
          </cell>
          <cell r="E2366" t="str">
            <v>Process Management</v>
          </cell>
          <cell r="F2366" t="str">
            <v>CFO</v>
          </cell>
          <cell r="G2366" t="str">
            <v>Process Management</v>
          </cell>
          <cell r="H2366" t="str">
            <v>120</v>
          </cell>
          <cell r="I2366" t="str">
            <v>MT</v>
          </cell>
          <cell r="J2366">
            <v>704.45</v>
          </cell>
        </row>
        <row r="2367">
          <cell r="A2367" t="str">
            <v>O&amp;M</v>
          </cell>
          <cell r="B2367" t="str">
            <v>Weafer Jr,Robert J</v>
          </cell>
          <cell r="C2367">
            <v>21605</v>
          </cell>
          <cell r="D2367" t="str">
            <v>21605</v>
          </cell>
          <cell r="E2367" t="str">
            <v>Process Management</v>
          </cell>
          <cell r="F2367" t="str">
            <v>CFO</v>
          </cell>
          <cell r="G2367" t="str">
            <v>Process Management</v>
          </cell>
          <cell r="H2367" t="str">
            <v>120</v>
          </cell>
          <cell r="I2367" t="str">
            <v>OT</v>
          </cell>
          <cell r="J2367">
            <v>71309.600000000006</v>
          </cell>
          <cell r="K2367">
            <v>6145.7</v>
          </cell>
          <cell r="L2367">
            <v>4867.2700000000004</v>
          </cell>
        </row>
        <row r="2368">
          <cell r="A2368" t="str">
            <v>O&amp;M</v>
          </cell>
          <cell r="B2368" t="str">
            <v>Weafer Jr,Robert J</v>
          </cell>
          <cell r="C2368">
            <v>21605</v>
          </cell>
          <cell r="D2368" t="str">
            <v>21605</v>
          </cell>
          <cell r="E2368" t="str">
            <v>Process Management</v>
          </cell>
          <cell r="F2368" t="str">
            <v>CFO</v>
          </cell>
          <cell r="G2368" t="str">
            <v>Process Management</v>
          </cell>
          <cell r="H2368" t="str">
            <v>120</v>
          </cell>
          <cell r="I2368" t="str">
            <v>TT</v>
          </cell>
          <cell r="J2368">
            <v>3325.08</v>
          </cell>
          <cell r="K2368">
            <v>413.33</v>
          </cell>
          <cell r="M2368">
            <v>84</v>
          </cell>
        </row>
        <row r="2369">
          <cell r="A2369" t="str">
            <v>O&amp;M</v>
          </cell>
          <cell r="B2369" t="str">
            <v>Weafer Jr,Robert J</v>
          </cell>
          <cell r="C2369">
            <v>21610</v>
          </cell>
          <cell r="D2369" t="str">
            <v>21610</v>
          </cell>
          <cell r="E2369" t="str">
            <v>Purchasing and Contracts</v>
          </cell>
          <cell r="F2369" t="str">
            <v>CFO</v>
          </cell>
          <cell r="G2369" t="str">
            <v>Purchasing and Contracts</v>
          </cell>
          <cell r="H2369" t="str">
            <v>120</v>
          </cell>
          <cell r="I2369" t="str">
            <v>BT</v>
          </cell>
          <cell r="J2369">
            <v>184321.59</v>
          </cell>
          <cell r="K2369">
            <v>119007.3</v>
          </cell>
        </row>
        <row r="2370">
          <cell r="A2370" t="str">
            <v>O&amp;M</v>
          </cell>
          <cell r="B2370" t="str">
            <v>Weafer Jr,Robert J</v>
          </cell>
          <cell r="C2370">
            <v>21610</v>
          </cell>
          <cell r="D2370" t="str">
            <v>21610</v>
          </cell>
          <cell r="E2370" t="str">
            <v>Purchasing and Contracts</v>
          </cell>
          <cell r="F2370" t="str">
            <v>CFO</v>
          </cell>
          <cell r="G2370" t="str">
            <v>Purchasing and Contracts</v>
          </cell>
          <cell r="H2370" t="str">
            <v>120</v>
          </cell>
          <cell r="I2370" t="str">
            <v>IT</v>
          </cell>
          <cell r="J2370">
            <v>21053.01</v>
          </cell>
          <cell r="K2370">
            <v>7978.45</v>
          </cell>
          <cell r="L2370">
            <v>6820.46</v>
          </cell>
        </row>
        <row r="2371">
          <cell r="A2371" t="str">
            <v>O&amp;M</v>
          </cell>
          <cell r="B2371" t="str">
            <v>Weafer Jr,Robert J</v>
          </cell>
          <cell r="C2371">
            <v>21610</v>
          </cell>
          <cell r="D2371" t="str">
            <v>21610</v>
          </cell>
          <cell r="E2371" t="str">
            <v>Purchasing and Contracts</v>
          </cell>
          <cell r="F2371" t="str">
            <v>CFO</v>
          </cell>
          <cell r="G2371" t="str">
            <v>Purchasing and Contracts</v>
          </cell>
          <cell r="H2371" t="str">
            <v>120</v>
          </cell>
          <cell r="I2371" t="str">
            <v>LT</v>
          </cell>
          <cell r="J2371">
            <v>527969.18999999994</v>
          </cell>
          <cell r="K2371">
            <v>351197.48</v>
          </cell>
          <cell r="M2371">
            <v>337.32</v>
          </cell>
        </row>
        <row r="2372">
          <cell r="A2372" t="str">
            <v>O&amp;M</v>
          </cell>
          <cell r="B2372" t="str">
            <v>Weafer Jr,Robert J</v>
          </cell>
          <cell r="C2372">
            <v>21610</v>
          </cell>
          <cell r="D2372" t="str">
            <v>21610</v>
          </cell>
          <cell r="E2372" t="str">
            <v>Purchasing and Contracts</v>
          </cell>
          <cell r="F2372" t="str">
            <v>CFO</v>
          </cell>
          <cell r="G2372" t="str">
            <v>Purchasing and Contracts</v>
          </cell>
          <cell r="H2372" t="str">
            <v>120</v>
          </cell>
          <cell r="I2372" t="str">
            <v>MT</v>
          </cell>
          <cell r="J2372">
            <v>125613.98</v>
          </cell>
          <cell r="K2372">
            <v>807.81</v>
          </cell>
          <cell r="L2372">
            <v>193.04</v>
          </cell>
        </row>
        <row r="2373">
          <cell r="A2373" t="str">
            <v>O&amp;M</v>
          </cell>
          <cell r="B2373" t="str">
            <v>Weafer Jr,Robert J</v>
          </cell>
          <cell r="C2373">
            <v>21610</v>
          </cell>
          <cell r="D2373" t="str">
            <v>21610</v>
          </cell>
          <cell r="E2373" t="str">
            <v>Purchasing and Contracts</v>
          </cell>
          <cell r="F2373" t="str">
            <v>CFO</v>
          </cell>
          <cell r="G2373" t="str">
            <v>Purchasing and Contracts</v>
          </cell>
          <cell r="H2373" t="str">
            <v>120</v>
          </cell>
          <cell r="I2373" t="str">
            <v>OT</v>
          </cell>
          <cell r="J2373">
            <v>7725.35</v>
          </cell>
          <cell r="K2373">
            <v>-11463.34</v>
          </cell>
          <cell r="M2373">
            <v>4027.89</v>
          </cell>
        </row>
        <row r="2374">
          <cell r="A2374" t="str">
            <v>O&amp;M</v>
          </cell>
          <cell r="B2374" t="str">
            <v>Weafer Jr,Robert J</v>
          </cell>
          <cell r="C2374">
            <v>21610</v>
          </cell>
          <cell r="D2374" t="str">
            <v>21610</v>
          </cell>
          <cell r="E2374" t="str">
            <v>Purchasing and Contracts</v>
          </cell>
          <cell r="F2374" t="str">
            <v>CFO</v>
          </cell>
          <cell r="G2374" t="str">
            <v>Purchasing and Contracts</v>
          </cell>
          <cell r="H2374" t="str">
            <v>120</v>
          </cell>
          <cell r="I2374" t="str">
            <v>TT</v>
          </cell>
          <cell r="J2374">
            <v>78899.05</v>
          </cell>
          <cell r="K2374">
            <v>43304.32</v>
          </cell>
          <cell r="L2374">
            <v>30.09</v>
          </cell>
        </row>
        <row r="2375">
          <cell r="A2375" t="str">
            <v>O&amp;M</v>
          </cell>
          <cell r="B2375" t="str">
            <v>Weafer Jr,Robert J</v>
          </cell>
          <cell r="C2375">
            <v>21615</v>
          </cell>
          <cell r="D2375" t="str">
            <v>21615</v>
          </cell>
          <cell r="E2375" t="str">
            <v>Materials and Management</v>
          </cell>
          <cell r="F2375" t="str">
            <v>CFO</v>
          </cell>
          <cell r="G2375" t="str">
            <v>Materials and Management</v>
          </cell>
          <cell r="H2375" t="str">
            <v>120</v>
          </cell>
          <cell r="I2375" t="str">
            <v>BT</v>
          </cell>
          <cell r="J2375">
            <v>66151.61</v>
          </cell>
          <cell r="K2375">
            <v>1657.94</v>
          </cell>
        </row>
        <row r="2376">
          <cell r="A2376" t="str">
            <v>O&amp;M</v>
          </cell>
          <cell r="B2376" t="str">
            <v>Weafer Jr,Robert J</v>
          </cell>
          <cell r="C2376">
            <v>21615</v>
          </cell>
          <cell r="D2376" t="str">
            <v>21615</v>
          </cell>
          <cell r="E2376" t="str">
            <v>Materials and Management</v>
          </cell>
          <cell r="F2376" t="str">
            <v>CFO</v>
          </cell>
          <cell r="G2376" t="str">
            <v>Materials and Management</v>
          </cell>
          <cell r="H2376" t="str">
            <v>120</v>
          </cell>
          <cell r="I2376" t="str">
            <v>LT</v>
          </cell>
          <cell r="J2376">
            <v>220582.27</v>
          </cell>
          <cell r="K2376">
            <v>5628.91</v>
          </cell>
          <cell r="M2376">
            <v>1728.5</v>
          </cell>
        </row>
        <row r="2377">
          <cell r="A2377" t="str">
            <v>O&amp;M</v>
          </cell>
          <cell r="B2377" t="str">
            <v>Weafer Jr,Robert J</v>
          </cell>
          <cell r="C2377">
            <v>21615</v>
          </cell>
          <cell r="D2377" t="str">
            <v>21615</v>
          </cell>
          <cell r="E2377" t="str">
            <v>Materials and Management</v>
          </cell>
          <cell r="F2377" t="str">
            <v>CFO</v>
          </cell>
          <cell r="G2377" t="str">
            <v>Materials and Management</v>
          </cell>
          <cell r="H2377" t="str">
            <v>120</v>
          </cell>
          <cell r="I2377" t="str">
            <v>TT</v>
          </cell>
          <cell r="J2377">
            <v>2355.02</v>
          </cell>
        </row>
        <row r="2378">
          <cell r="A2378" t="str">
            <v>O&amp;M</v>
          </cell>
          <cell r="C2378">
            <v>21700</v>
          </cell>
          <cell r="D2378" t="str">
            <v>21700</v>
          </cell>
          <cell r="E2378" t="str">
            <v>AS - CUSTOMER CARE DIRECT CHARGES</v>
          </cell>
          <cell r="H2378" t="str">
            <v>120</v>
          </cell>
          <cell r="I2378" t="str">
            <v>BT</v>
          </cell>
          <cell r="K2378">
            <v>107.89</v>
          </cell>
          <cell r="L2378">
            <v>983.77</v>
          </cell>
        </row>
        <row r="2379">
          <cell r="A2379" t="str">
            <v>CAP</v>
          </cell>
          <cell r="C2379">
            <v>21700</v>
          </cell>
          <cell r="D2379" t="str">
            <v>21700</v>
          </cell>
          <cell r="E2379" t="str">
            <v>AS - CUSTOMER CARE DIRECT CHARGES</v>
          </cell>
          <cell r="H2379" t="str">
            <v>120</v>
          </cell>
          <cell r="I2379" t="str">
            <v>CO</v>
          </cell>
          <cell r="L2379">
            <v>-318011.43</v>
          </cell>
        </row>
        <row r="2380">
          <cell r="A2380" t="str">
            <v>O&amp;M</v>
          </cell>
          <cell r="C2380">
            <v>21700</v>
          </cell>
          <cell r="D2380" t="str">
            <v>21700</v>
          </cell>
          <cell r="E2380" t="str">
            <v>AS - CUSTOMER CARE DIRECT CHARGES</v>
          </cell>
          <cell r="H2380" t="str">
            <v>120</v>
          </cell>
          <cell r="I2380" t="str">
            <v>IT</v>
          </cell>
          <cell r="J2380">
            <v>10686.54</v>
          </cell>
        </row>
        <row r="2381">
          <cell r="A2381" t="str">
            <v>O&amp;M</v>
          </cell>
          <cell r="C2381">
            <v>21700</v>
          </cell>
          <cell r="D2381" t="str">
            <v>21700</v>
          </cell>
          <cell r="E2381" t="str">
            <v>AS - CUSTOMER CARE DIRECT CHARGES</v>
          </cell>
          <cell r="H2381" t="str">
            <v>120</v>
          </cell>
          <cell r="I2381" t="str">
            <v>LT</v>
          </cell>
          <cell r="J2381">
            <v>195516</v>
          </cell>
          <cell r="K2381">
            <v>341.6</v>
          </cell>
          <cell r="L2381">
            <v>10327.49</v>
          </cell>
        </row>
        <row r="2382">
          <cell r="A2382" t="str">
            <v>O&amp;M</v>
          </cell>
          <cell r="C2382">
            <v>21700</v>
          </cell>
          <cell r="D2382" t="str">
            <v>21700</v>
          </cell>
          <cell r="E2382" t="str">
            <v>AS - CUSTOMER CARE DIRECT CHARGES</v>
          </cell>
          <cell r="H2382" t="str">
            <v>120</v>
          </cell>
          <cell r="I2382" t="str">
            <v>OT</v>
          </cell>
          <cell r="J2382">
            <v>0</v>
          </cell>
          <cell r="K2382">
            <v>485476</v>
          </cell>
          <cell r="L2382">
            <v>0</v>
          </cell>
          <cell r="M2382">
            <v>-320291.07</v>
          </cell>
        </row>
        <row r="2383">
          <cell r="A2383" t="str">
            <v>O&amp;M</v>
          </cell>
          <cell r="C2383">
            <v>21700</v>
          </cell>
          <cell r="D2383" t="str">
            <v>21700</v>
          </cell>
          <cell r="E2383" t="str">
            <v>AS - CUSTOMER CARE DIRECT CHARGES</v>
          </cell>
          <cell r="H2383" t="str">
            <v>120</v>
          </cell>
          <cell r="I2383" t="str">
            <v>TT</v>
          </cell>
          <cell r="K2383">
            <v>393.08</v>
          </cell>
          <cell r="L2383">
            <v>524.15</v>
          </cell>
          <cell r="M2383">
            <v>585</v>
          </cell>
        </row>
        <row r="2384">
          <cell r="A2384" t="str">
            <v>O&amp;M</v>
          </cell>
          <cell r="C2384">
            <v>21710</v>
          </cell>
          <cell r="D2384" t="str">
            <v>21710</v>
          </cell>
          <cell r="E2384" t="str">
            <v>Field Services Director</v>
          </cell>
          <cell r="H2384" t="str">
            <v>120</v>
          </cell>
          <cell r="I2384" t="str">
            <v>BT</v>
          </cell>
          <cell r="J2384">
            <v>0</v>
          </cell>
          <cell r="L2384">
            <v>-12446.8</v>
          </cell>
        </row>
        <row r="2385">
          <cell r="A2385" t="str">
            <v>O&amp;M</v>
          </cell>
          <cell r="C2385">
            <v>21710</v>
          </cell>
          <cell r="D2385" t="str">
            <v>21710</v>
          </cell>
          <cell r="E2385" t="str">
            <v>Field Services Director</v>
          </cell>
          <cell r="H2385" t="str">
            <v>120</v>
          </cell>
          <cell r="I2385" t="str">
            <v>IT</v>
          </cell>
          <cell r="J2385">
            <v>583</v>
          </cell>
          <cell r="K2385">
            <v>53.98</v>
          </cell>
          <cell r="L2385">
            <v>-146.72</v>
          </cell>
        </row>
        <row r="2386">
          <cell r="A2386" t="str">
            <v>O&amp;M</v>
          </cell>
          <cell r="C2386">
            <v>21710</v>
          </cell>
          <cell r="D2386" t="str">
            <v>21710</v>
          </cell>
          <cell r="E2386" t="str">
            <v>Field Services Director</v>
          </cell>
          <cell r="H2386" t="str">
            <v>120</v>
          </cell>
          <cell r="I2386" t="str">
            <v>LT</v>
          </cell>
          <cell r="J2386">
            <v>0</v>
          </cell>
          <cell r="L2386">
            <v>-37020.25</v>
          </cell>
        </row>
        <row r="2387">
          <cell r="A2387" t="str">
            <v>O&amp;M</v>
          </cell>
          <cell r="C2387">
            <v>21710</v>
          </cell>
          <cell r="D2387" t="str">
            <v>21710</v>
          </cell>
          <cell r="E2387" t="str">
            <v>Field Services Director</v>
          </cell>
          <cell r="H2387" t="str">
            <v>120</v>
          </cell>
          <cell r="I2387" t="str">
            <v>OT</v>
          </cell>
          <cell r="J2387">
            <v>0</v>
          </cell>
        </row>
        <row r="2388">
          <cell r="A2388" t="str">
            <v>O&amp;M</v>
          </cell>
          <cell r="B2388" t="str">
            <v>Segreve,Mary Louise</v>
          </cell>
          <cell r="C2388">
            <v>21715</v>
          </cell>
          <cell r="D2388" t="str">
            <v>21715</v>
          </cell>
          <cell r="E2388" t="str">
            <v>Central Operations</v>
          </cell>
          <cell r="F2388" t="str">
            <v>Customer Care</v>
          </cell>
          <cell r="G2388" t="str">
            <v>Meter Reading Support</v>
          </cell>
          <cell r="H2388" t="str">
            <v>120</v>
          </cell>
          <cell r="I2388" t="str">
            <v>BT</v>
          </cell>
          <cell r="J2388">
            <v>49175.96</v>
          </cell>
          <cell r="K2388">
            <v>22286.73</v>
          </cell>
          <cell r="M2388">
            <v>1075401.03</v>
          </cell>
        </row>
        <row r="2389">
          <cell r="A2389" t="str">
            <v>O&amp;M</v>
          </cell>
          <cell r="B2389" t="str">
            <v>Segreve,Mary Louise</v>
          </cell>
          <cell r="C2389">
            <v>21715</v>
          </cell>
          <cell r="D2389" t="str">
            <v>21715</v>
          </cell>
          <cell r="E2389" t="str">
            <v>Field Services Support</v>
          </cell>
          <cell r="F2389" t="str">
            <v>Customer Care</v>
          </cell>
          <cell r="G2389" t="str">
            <v>Meter Reading Support</v>
          </cell>
          <cell r="H2389" t="str">
            <v>120</v>
          </cell>
          <cell r="I2389" t="str">
            <v>BT</v>
          </cell>
          <cell r="L2389">
            <v>836</v>
          </cell>
        </row>
        <row r="2390">
          <cell r="A2390" t="str">
            <v>CAP</v>
          </cell>
          <cell r="B2390" t="str">
            <v>Segreve,Mary Louise</v>
          </cell>
          <cell r="C2390">
            <v>21715</v>
          </cell>
          <cell r="D2390" t="str">
            <v>21715</v>
          </cell>
          <cell r="E2390" t="str">
            <v>Central Operations</v>
          </cell>
          <cell r="F2390" t="str">
            <v>Customer Care</v>
          </cell>
          <cell r="G2390" t="str">
            <v>Meter Reading Support</v>
          </cell>
          <cell r="H2390" t="str">
            <v>120</v>
          </cell>
          <cell r="I2390" t="str">
            <v>CI</v>
          </cell>
          <cell r="K2390">
            <v>2568</v>
          </cell>
        </row>
        <row r="2391">
          <cell r="A2391" t="str">
            <v>CAP</v>
          </cell>
          <cell r="B2391" t="str">
            <v>Segreve,Mary Louise</v>
          </cell>
          <cell r="C2391">
            <v>21715</v>
          </cell>
          <cell r="D2391" t="str">
            <v>21715</v>
          </cell>
          <cell r="E2391" t="str">
            <v>Field Services Support</v>
          </cell>
          <cell r="F2391" t="str">
            <v>Customer Care</v>
          </cell>
          <cell r="G2391" t="str">
            <v>Meter Reading Support</v>
          </cell>
          <cell r="H2391" t="str">
            <v>120</v>
          </cell>
          <cell r="I2391" t="str">
            <v>CI</v>
          </cell>
          <cell r="L2391">
            <v>753880.78</v>
          </cell>
          <cell r="M2391">
            <v>2824.96</v>
          </cell>
        </row>
        <row r="2392">
          <cell r="A2392" t="str">
            <v>O&amp;M</v>
          </cell>
          <cell r="B2392" t="str">
            <v>Segreve,Mary Louise</v>
          </cell>
          <cell r="C2392">
            <v>21715</v>
          </cell>
          <cell r="D2392" t="str">
            <v>21715</v>
          </cell>
          <cell r="E2392" t="str">
            <v>Central Operations</v>
          </cell>
          <cell r="F2392" t="str">
            <v>Customer Care</v>
          </cell>
          <cell r="G2392" t="str">
            <v>Meter Reading Support</v>
          </cell>
          <cell r="H2392" t="str">
            <v>120</v>
          </cell>
          <cell r="I2392" t="str">
            <v>IT</v>
          </cell>
          <cell r="J2392">
            <v>1933.61</v>
          </cell>
          <cell r="K2392">
            <v>21268.73</v>
          </cell>
        </row>
        <row r="2393">
          <cell r="A2393" t="str">
            <v>O&amp;M</v>
          </cell>
          <cell r="B2393" t="str">
            <v>Segreve,Mary Louise</v>
          </cell>
          <cell r="C2393">
            <v>21715</v>
          </cell>
          <cell r="D2393" t="str">
            <v>21715</v>
          </cell>
          <cell r="E2393" t="str">
            <v>Field Services Support</v>
          </cell>
          <cell r="F2393" t="str">
            <v>Customer Care</v>
          </cell>
          <cell r="G2393" t="str">
            <v>Meter Reading Support</v>
          </cell>
          <cell r="H2393" t="str">
            <v>120</v>
          </cell>
          <cell r="I2393" t="str">
            <v>IT</v>
          </cell>
          <cell r="L2393">
            <v>96801.61</v>
          </cell>
        </row>
        <row r="2394">
          <cell r="A2394" t="str">
            <v>O&amp;M</v>
          </cell>
          <cell r="B2394" t="str">
            <v>Segreve,Mary Louise</v>
          </cell>
          <cell r="C2394">
            <v>21715</v>
          </cell>
          <cell r="D2394" t="str">
            <v>21715</v>
          </cell>
          <cell r="E2394" t="str">
            <v>Central Operations</v>
          </cell>
          <cell r="F2394" t="str">
            <v>Customer Care</v>
          </cell>
          <cell r="G2394" t="str">
            <v>Meter Reading Support</v>
          </cell>
          <cell r="H2394" t="str">
            <v>120</v>
          </cell>
          <cell r="I2394" t="str">
            <v>LT</v>
          </cell>
          <cell r="J2394">
            <v>141950.72</v>
          </cell>
          <cell r="K2394">
            <v>63767.78</v>
          </cell>
        </row>
        <row r="2395">
          <cell r="A2395" t="str">
            <v>O&amp;M</v>
          </cell>
          <cell r="B2395" t="str">
            <v>Segreve,Mary Louise</v>
          </cell>
          <cell r="C2395">
            <v>21715</v>
          </cell>
          <cell r="D2395" t="str">
            <v>21715</v>
          </cell>
          <cell r="E2395" t="str">
            <v>Field Services Support</v>
          </cell>
          <cell r="F2395" t="str">
            <v>Customer Care</v>
          </cell>
          <cell r="G2395" t="str">
            <v>Meter Reading Support</v>
          </cell>
          <cell r="H2395" t="str">
            <v>120</v>
          </cell>
          <cell r="I2395" t="str">
            <v>LT</v>
          </cell>
          <cell r="L2395">
            <v>2357.16</v>
          </cell>
        </row>
        <row r="2396">
          <cell r="A2396" t="str">
            <v>O&amp;M</v>
          </cell>
          <cell r="B2396" t="str">
            <v>Segreve,Mary Louise</v>
          </cell>
          <cell r="C2396">
            <v>21715</v>
          </cell>
          <cell r="D2396" t="str">
            <v>21715</v>
          </cell>
          <cell r="E2396" t="str">
            <v>Central Operations</v>
          </cell>
          <cell r="F2396" t="str">
            <v>Customer Care</v>
          </cell>
          <cell r="G2396" t="str">
            <v>Meter Reading Support</v>
          </cell>
          <cell r="H2396" t="str">
            <v>120</v>
          </cell>
          <cell r="I2396" t="str">
            <v>MT</v>
          </cell>
          <cell r="K2396">
            <v>5959.5</v>
          </cell>
        </row>
        <row r="2397">
          <cell r="A2397" t="str">
            <v>O&amp;M</v>
          </cell>
          <cell r="B2397" t="str">
            <v>Segreve,Mary Louise</v>
          </cell>
          <cell r="C2397">
            <v>21715</v>
          </cell>
          <cell r="D2397" t="str">
            <v>21715</v>
          </cell>
          <cell r="E2397" t="str">
            <v>Field Services Support</v>
          </cell>
          <cell r="F2397" t="str">
            <v>Customer Care</v>
          </cell>
          <cell r="G2397" t="str">
            <v>Meter Reading Support</v>
          </cell>
          <cell r="H2397" t="str">
            <v>120</v>
          </cell>
          <cell r="I2397" t="str">
            <v>MT</v>
          </cell>
          <cell r="L2397">
            <v>2758.96</v>
          </cell>
        </row>
        <row r="2398">
          <cell r="A2398" t="str">
            <v>O&amp;M</v>
          </cell>
          <cell r="B2398" t="str">
            <v>Segreve,Mary Louise</v>
          </cell>
          <cell r="C2398">
            <v>21715</v>
          </cell>
          <cell r="D2398" t="str">
            <v>21715</v>
          </cell>
          <cell r="E2398" t="str">
            <v>Central Operations</v>
          </cell>
          <cell r="F2398" t="str">
            <v>Customer Care</v>
          </cell>
          <cell r="G2398" t="str">
            <v>Meter Reading Support</v>
          </cell>
          <cell r="H2398" t="str">
            <v>120</v>
          </cell>
          <cell r="I2398" t="str">
            <v>OT</v>
          </cell>
          <cell r="J2398">
            <v>22506.18</v>
          </cell>
          <cell r="K2398">
            <v>12711.23</v>
          </cell>
          <cell r="M2398">
            <v>71977.64</v>
          </cell>
        </row>
        <row r="2399">
          <cell r="A2399" t="str">
            <v>O&amp;M</v>
          </cell>
          <cell r="B2399" t="str">
            <v>Segreve,Mary Louise</v>
          </cell>
          <cell r="C2399">
            <v>21715</v>
          </cell>
          <cell r="D2399" t="str">
            <v>21715</v>
          </cell>
          <cell r="E2399" t="str">
            <v>Field Services Support</v>
          </cell>
          <cell r="F2399" t="str">
            <v>Customer Care</v>
          </cell>
          <cell r="G2399" t="str">
            <v>Meter Reading Support</v>
          </cell>
          <cell r="H2399" t="str">
            <v>120</v>
          </cell>
          <cell r="I2399" t="str">
            <v>OT</v>
          </cell>
          <cell r="L2399">
            <v>5401.07</v>
          </cell>
          <cell r="M2399">
            <v>1223.26</v>
          </cell>
        </row>
        <row r="2400">
          <cell r="A2400" t="str">
            <v>O&amp;M</v>
          </cell>
          <cell r="B2400" t="str">
            <v>Segreve,Mary Louise</v>
          </cell>
          <cell r="C2400">
            <v>21715</v>
          </cell>
          <cell r="D2400" t="str">
            <v>21715</v>
          </cell>
          <cell r="E2400" t="str">
            <v>Central Operations</v>
          </cell>
          <cell r="F2400" t="str">
            <v>Customer Care</v>
          </cell>
          <cell r="G2400" t="str">
            <v>Meter Reading Support</v>
          </cell>
          <cell r="H2400" t="str">
            <v>120</v>
          </cell>
          <cell r="I2400" t="str">
            <v>TT</v>
          </cell>
          <cell r="J2400">
            <v>16331.31</v>
          </cell>
          <cell r="K2400">
            <v>6116.66</v>
          </cell>
        </row>
        <row r="2401">
          <cell r="A2401" t="str">
            <v>O&amp;M</v>
          </cell>
          <cell r="B2401" t="str">
            <v>Segreve,Mary Louise</v>
          </cell>
          <cell r="C2401">
            <v>21715</v>
          </cell>
          <cell r="D2401" t="str">
            <v>21715</v>
          </cell>
          <cell r="E2401" t="str">
            <v>Field Services Support</v>
          </cell>
          <cell r="F2401" t="str">
            <v>Customer Care</v>
          </cell>
          <cell r="G2401" t="str">
            <v>Meter Reading Support</v>
          </cell>
          <cell r="H2401" t="str">
            <v>120</v>
          </cell>
          <cell r="I2401" t="str">
            <v>TT</v>
          </cell>
          <cell r="L2401">
            <v>851.52</v>
          </cell>
        </row>
        <row r="2402">
          <cell r="A2402" t="str">
            <v>O&amp;M</v>
          </cell>
          <cell r="B2402" t="str">
            <v>Segreve,Mary Louise</v>
          </cell>
          <cell r="C2402">
            <v>21720</v>
          </cell>
          <cell r="D2402" t="str">
            <v>21720</v>
          </cell>
          <cell r="E2402" t="str">
            <v>Mass Ave, A Meter/Collections</v>
          </cell>
          <cell r="F2402" t="str">
            <v>Customer Care</v>
          </cell>
          <cell r="G2402" t="str">
            <v>Meter Reading Boston</v>
          </cell>
          <cell r="H2402" t="str">
            <v>120</v>
          </cell>
          <cell r="I2402" t="str">
            <v>BT</v>
          </cell>
          <cell r="J2402">
            <v>176761.03</v>
          </cell>
          <cell r="K2402">
            <v>157130.22</v>
          </cell>
        </row>
        <row r="2403">
          <cell r="A2403" t="str">
            <v>O&amp;M</v>
          </cell>
          <cell r="B2403" t="str">
            <v>Segreve,Mary Louise</v>
          </cell>
          <cell r="C2403">
            <v>21720</v>
          </cell>
          <cell r="D2403" t="str">
            <v>21720</v>
          </cell>
          <cell r="E2403" t="str">
            <v>Meter Reading Boston</v>
          </cell>
          <cell r="F2403" t="str">
            <v>Customer Care</v>
          </cell>
          <cell r="G2403" t="str">
            <v>Meter Reading Boston</v>
          </cell>
          <cell r="H2403" t="str">
            <v>120</v>
          </cell>
          <cell r="I2403" t="str">
            <v>BT</v>
          </cell>
          <cell r="L2403">
            <v>14885.82</v>
          </cell>
        </row>
        <row r="2404">
          <cell r="A2404" t="str">
            <v>O&amp;M</v>
          </cell>
          <cell r="B2404" t="str">
            <v>Segreve,Mary Louise</v>
          </cell>
          <cell r="C2404">
            <v>21720</v>
          </cell>
          <cell r="D2404" t="str">
            <v>21720</v>
          </cell>
          <cell r="E2404" t="str">
            <v>Mass Ave, A Meter/Collections</v>
          </cell>
          <cell r="F2404" t="str">
            <v>Customer Care</v>
          </cell>
          <cell r="G2404" t="str">
            <v>Meter Reading Boston</v>
          </cell>
          <cell r="H2404" t="str">
            <v>120</v>
          </cell>
          <cell r="I2404" t="str">
            <v>IT</v>
          </cell>
          <cell r="J2404">
            <v>15624.86</v>
          </cell>
          <cell r="K2404">
            <v>15727.6</v>
          </cell>
          <cell r="M2404">
            <v>147.76</v>
          </cell>
        </row>
        <row r="2405">
          <cell r="A2405" t="str">
            <v>O&amp;M</v>
          </cell>
          <cell r="B2405" t="str">
            <v>Segreve,Mary Louise</v>
          </cell>
          <cell r="C2405">
            <v>21720</v>
          </cell>
          <cell r="D2405" t="str">
            <v>21720</v>
          </cell>
          <cell r="E2405" t="str">
            <v>Meter Reading Boston</v>
          </cell>
          <cell r="F2405" t="str">
            <v>Customer Care</v>
          </cell>
          <cell r="G2405" t="str">
            <v>Meter Reading Boston</v>
          </cell>
          <cell r="H2405" t="str">
            <v>120</v>
          </cell>
          <cell r="I2405" t="str">
            <v>IT</v>
          </cell>
          <cell r="L2405">
            <v>104061.78</v>
          </cell>
        </row>
        <row r="2406">
          <cell r="A2406" t="str">
            <v>O&amp;M</v>
          </cell>
          <cell r="B2406" t="str">
            <v>Segreve,Mary Louise</v>
          </cell>
          <cell r="C2406">
            <v>21720</v>
          </cell>
          <cell r="D2406" t="str">
            <v>21720</v>
          </cell>
          <cell r="E2406" t="str">
            <v>Mass Ave, A Meter/Collections</v>
          </cell>
          <cell r="F2406" t="str">
            <v>Customer Care</v>
          </cell>
          <cell r="G2406" t="str">
            <v>Meter Reading Boston</v>
          </cell>
          <cell r="H2406" t="str">
            <v>120</v>
          </cell>
          <cell r="I2406" t="str">
            <v>LT</v>
          </cell>
          <cell r="J2406">
            <v>500525.74</v>
          </cell>
          <cell r="K2406">
            <v>449156.32</v>
          </cell>
        </row>
        <row r="2407">
          <cell r="A2407" t="str">
            <v>O&amp;M</v>
          </cell>
          <cell r="B2407" t="str">
            <v>Segreve,Mary Louise</v>
          </cell>
          <cell r="C2407">
            <v>21720</v>
          </cell>
          <cell r="D2407" t="str">
            <v>21720</v>
          </cell>
          <cell r="E2407" t="str">
            <v>Meter Reading Boston</v>
          </cell>
          <cell r="F2407" t="str">
            <v>Customer Care</v>
          </cell>
          <cell r="G2407" t="str">
            <v>Meter Reading Boston</v>
          </cell>
          <cell r="H2407" t="str">
            <v>120</v>
          </cell>
          <cell r="I2407" t="str">
            <v>LT</v>
          </cell>
          <cell r="L2407">
            <v>41954.75</v>
          </cell>
        </row>
        <row r="2408">
          <cell r="A2408" t="str">
            <v>O&amp;M</v>
          </cell>
          <cell r="B2408" t="str">
            <v>Segreve,Mary Louise</v>
          </cell>
          <cell r="C2408">
            <v>21720</v>
          </cell>
          <cell r="D2408" t="str">
            <v>21720</v>
          </cell>
          <cell r="E2408" t="str">
            <v>Mass Ave, A Meter/Collections</v>
          </cell>
          <cell r="F2408" t="str">
            <v>Customer Care</v>
          </cell>
          <cell r="G2408" t="str">
            <v>Meter Reading Boston</v>
          </cell>
          <cell r="H2408" t="str">
            <v>120</v>
          </cell>
          <cell r="I2408" t="str">
            <v>MT</v>
          </cell>
          <cell r="J2408">
            <v>9915.64</v>
          </cell>
          <cell r="K2408">
            <v>2080.08</v>
          </cell>
        </row>
        <row r="2409">
          <cell r="A2409" t="str">
            <v>O&amp;M</v>
          </cell>
          <cell r="B2409" t="str">
            <v>Segreve,Mary Louise</v>
          </cell>
          <cell r="C2409">
            <v>21720</v>
          </cell>
          <cell r="D2409" t="str">
            <v>21720</v>
          </cell>
          <cell r="E2409" t="str">
            <v>Meter Reading Boston</v>
          </cell>
          <cell r="F2409" t="str">
            <v>Customer Care</v>
          </cell>
          <cell r="G2409" t="str">
            <v>Meter Reading Boston</v>
          </cell>
          <cell r="H2409" t="str">
            <v>120</v>
          </cell>
          <cell r="I2409" t="str">
            <v>MT</v>
          </cell>
          <cell r="L2409">
            <v>1153.1500000000001</v>
          </cell>
        </row>
        <row r="2410">
          <cell r="A2410" t="str">
            <v>O&amp;M</v>
          </cell>
          <cell r="B2410" t="str">
            <v>Segreve,Mary Louise</v>
          </cell>
          <cell r="C2410">
            <v>21720</v>
          </cell>
          <cell r="D2410" t="str">
            <v>21720</v>
          </cell>
          <cell r="E2410" t="str">
            <v>Mass Ave, A Meter/Collections</v>
          </cell>
          <cell r="F2410" t="str">
            <v>Customer Care</v>
          </cell>
          <cell r="G2410" t="str">
            <v>Meter Reading Boston</v>
          </cell>
          <cell r="H2410" t="str">
            <v>120</v>
          </cell>
          <cell r="I2410" t="str">
            <v>OT</v>
          </cell>
          <cell r="J2410">
            <v>112990.33</v>
          </cell>
          <cell r="K2410">
            <v>113450.12</v>
          </cell>
        </row>
        <row r="2411">
          <cell r="A2411" t="str">
            <v>O&amp;M</v>
          </cell>
          <cell r="B2411" t="str">
            <v>Segreve,Mary Louise</v>
          </cell>
          <cell r="C2411">
            <v>21720</v>
          </cell>
          <cell r="D2411" t="str">
            <v>21720</v>
          </cell>
          <cell r="E2411" t="str">
            <v>Meter Reading Boston</v>
          </cell>
          <cell r="F2411" t="str">
            <v>Customer Care</v>
          </cell>
          <cell r="G2411" t="str">
            <v>Meter Reading Boston</v>
          </cell>
          <cell r="H2411" t="str">
            <v>120</v>
          </cell>
          <cell r="I2411" t="str">
            <v>OT</v>
          </cell>
          <cell r="L2411">
            <v>127624.73</v>
          </cell>
        </row>
        <row r="2412">
          <cell r="A2412" t="str">
            <v>O&amp;M</v>
          </cell>
          <cell r="B2412" t="str">
            <v>Segreve,Mary Louise</v>
          </cell>
          <cell r="C2412">
            <v>21720</v>
          </cell>
          <cell r="D2412" t="str">
            <v>21720</v>
          </cell>
          <cell r="E2412" t="str">
            <v>Mass Ave, A Meter/Collections</v>
          </cell>
          <cell r="F2412" t="str">
            <v>Customer Care</v>
          </cell>
          <cell r="G2412" t="str">
            <v>Meter Reading Boston</v>
          </cell>
          <cell r="H2412" t="str">
            <v>120</v>
          </cell>
          <cell r="I2412" t="str">
            <v>TT</v>
          </cell>
          <cell r="J2412">
            <v>63659.97</v>
          </cell>
          <cell r="K2412">
            <v>77673.27</v>
          </cell>
        </row>
        <row r="2413">
          <cell r="A2413" t="str">
            <v>O&amp;M</v>
          </cell>
          <cell r="B2413" t="str">
            <v>Segreve,Mary Louise</v>
          </cell>
          <cell r="C2413">
            <v>21720</v>
          </cell>
          <cell r="D2413" t="str">
            <v>21720</v>
          </cell>
          <cell r="E2413" t="str">
            <v>Meter Reading Boston</v>
          </cell>
          <cell r="F2413" t="str">
            <v>Customer Care</v>
          </cell>
          <cell r="G2413" t="str">
            <v>Meter Reading Boston</v>
          </cell>
          <cell r="H2413" t="str">
            <v>120</v>
          </cell>
          <cell r="I2413" t="str">
            <v>TT</v>
          </cell>
          <cell r="L2413">
            <v>8745.35</v>
          </cell>
        </row>
        <row r="2414">
          <cell r="A2414" t="str">
            <v>O&amp;M</v>
          </cell>
          <cell r="B2414" t="str">
            <v>Segreve,Mary Louise</v>
          </cell>
          <cell r="C2414">
            <v>21725</v>
          </cell>
          <cell r="D2414" t="str">
            <v>21725</v>
          </cell>
          <cell r="E2414" t="str">
            <v>Mass Ave, B Meter Collections</v>
          </cell>
          <cell r="F2414" t="str">
            <v>Customer Care</v>
          </cell>
          <cell r="G2414" t="str">
            <v>Meter Reading Wwd</v>
          </cell>
          <cell r="H2414" t="str">
            <v>120</v>
          </cell>
          <cell r="I2414" t="str">
            <v>BT</v>
          </cell>
          <cell r="J2414">
            <v>109831.91</v>
          </cell>
          <cell r="K2414">
            <v>95437.48</v>
          </cell>
        </row>
        <row r="2415">
          <cell r="A2415" t="str">
            <v>O&amp;M</v>
          </cell>
          <cell r="B2415" t="str">
            <v>Segreve,Mary Louise</v>
          </cell>
          <cell r="C2415">
            <v>21725</v>
          </cell>
          <cell r="D2415" t="str">
            <v>21725</v>
          </cell>
          <cell r="E2415" t="str">
            <v>Meter Reading Wwd</v>
          </cell>
          <cell r="F2415" t="str">
            <v>Customer Care</v>
          </cell>
          <cell r="G2415" t="str">
            <v>Meter Reading Wwd</v>
          </cell>
          <cell r="H2415" t="str">
            <v>120</v>
          </cell>
          <cell r="I2415" t="str">
            <v>BT</v>
          </cell>
          <cell r="L2415">
            <v>29636.43</v>
          </cell>
        </row>
        <row r="2416">
          <cell r="A2416" t="str">
            <v>O&amp;M</v>
          </cell>
          <cell r="B2416" t="str">
            <v>Segreve,Mary Louise</v>
          </cell>
          <cell r="C2416">
            <v>21725</v>
          </cell>
          <cell r="D2416" t="str">
            <v>21725</v>
          </cell>
          <cell r="E2416" t="str">
            <v>Mass Ave, B Meter Collections</v>
          </cell>
          <cell r="F2416" t="str">
            <v>Customer Care</v>
          </cell>
          <cell r="G2416" t="str">
            <v>Meter Reading Wwd</v>
          </cell>
          <cell r="H2416" t="str">
            <v>120</v>
          </cell>
          <cell r="I2416" t="str">
            <v>IT</v>
          </cell>
          <cell r="J2416">
            <v>6358.59</v>
          </cell>
          <cell r="K2416">
            <v>9421.51</v>
          </cell>
        </row>
        <row r="2417">
          <cell r="A2417" t="str">
            <v>O&amp;M</v>
          </cell>
          <cell r="B2417" t="str">
            <v>Segreve,Mary Louise</v>
          </cell>
          <cell r="C2417">
            <v>21725</v>
          </cell>
          <cell r="D2417" t="str">
            <v>21725</v>
          </cell>
          <cell r="E2417" t="str">
            <v>Meter Reading Wwd</v>
          </cell>
          <cell r="F2417" t="str">
            <v>Customer Care</v>
          </cell>
          <cell r="G2417" t="str">
            <v>Meter Reading Wwd</v>
          </cell>
          <cell r="H2417" t="str">
            <v>120</v>
          </cell>
          <cell r="I2417" t="str">
            <v>IT</v>
          </cell>
          <cell r="L2417">
            <v>21641.21</v>
          </cell>
        </row>
        <row r="2418">
          <cell r="A2418" t="str">
            <v>O&amp;M</v>
          </cell>
          <cell r="B2418" t="str">
            <v>Segreve,Mary Louise</v>
          </cell>
          <cell r="C2418">
            <v>21725</v>
          </cell>
          <cell r="D2418" t="str">
            <v>21725</v>
          </cell>
          <cell r="E2418" t="str">
            <v>Mass Ave, B Meter Collections</v>
          </cell>
          <cell r="F2418" t="str">
            <v>Customer Care</v>
          </cell>
          <cell r="G2418" t="str">
            <v>Meter Reading Wwd</v>
          </cell>
          <cell r="H2418" t="str">
            <v>120</v>
          </cell>
          <cell r="I2418" t="str">
            <v>LT</v>
          </cell>
          <cell r="J2418">
            <v>310225.06</v>
          </cell>
          <cell r="K2418">
            <v>268547.96999999997</v>
          </cell>
        </row>
        <row r="2419">
          <cell r="A2419" t="str">
            <v>O&amp;M</v>
          </cell>
          <cell r="B2419" t="str">
            <v>Segreve,Mary Louise</v>
          </cell>
          <cell r="C2419">
            <v>21725</v>
          </cell>
          <cell r="D2419" t="str">
            <v>21725</v>
          </cell>
          <cell r="E2419" t="str">
            <v>Meter Reading Wwd</v>
          </cell>
          <cell r="F2419" t="str">
            <v>Customer Care</v>
          </cell>
          <cell r="G2419" t="str">
            <v>Meter Reading Wwd</v>
          </cell>
          <cell r="H2419" t="str">
            <v>120</v>
          </cell>
          <cell r="I2419" t="str">
            <v>LT</v>
          </cell>
          <cell r="L2419">
            <v>85485.56</v>
          </cell>
        </row>
        <row r="2420">
          <cell r="A2420" t="str">
            <v>O&amp;M</v>
          </cell>
          <cell r="B2420" t="str">
            <v>Segreve,Mary Louise</v>
          </cell>
          <cell r="C2420">
            <v>21725</v>
          </cell>
          <cell r="D2420" t="str">
            <v>21725</v>
          </cell>
          <cell r="E2420" t="str">
            <v>Mass Ave, B Meter Collections</v>
          </cell>
          <cell r="F2420" t="str">
            <v>Customer Care</v>
          </cell>
          <cell r="G2420" t="str">
            <v>Meter Reading Wwd</v>
          </cell>
          <cell r="H2420" t="str">
            <v>120</v>
          </cell>
          <cell r="I2420" t="str">
            <v>MT</v>
          </cell>
          <cell r="J2420">
            <v>324.89</v>
          </cell>
          <cell r="K2420">
            <v>229.78</v>
          </cell>
        </row>
        <row r="2421">
          <cell r="A2421" t="str">
            <v>O&amp;M</v>
          </cell>
          <cell r="B2421" t="str">
            <v>Segreve,Mary Louise</v>
          </cell>
          <cell r="C2421">
            <v>21725</v>
          </cell>
          <cell r="D2421" t="str">
            <v>21725</v>
          </cell>
          <cell r="E2421" t="str">
            <v>Meter Reading Wwd</v>
          </cell>
          <cell r="F2421" t="str">
            <v>Customer Care</v>
          </cell>
          <cell r="G2421" t="str">
            <v>Meter Reading Wwd</v>
          </cell>
          <cell r="H2421" t="str">
            <v>120</v>
          </cell>
          <cell r="I2421" t="str">
            <v>MT</v>
          </cell>
          <cell r="L2421">
            <v>531.38</v>
          </cell>
        </row>
        <row r="2422">
          <cell r="A2422" t="str">
            <v>O&amp;M</v>
          </cell>
          <cell r="B2422" t="str">
            <v>Segreve,Mary Louise</v>
          </cell>
          <cell r="C2422">
            <v>21725</v>
          </cell>
          <cell r="D2422" t="str">
            <v>21725</v>
          </cell>
          <cell r="E2422" t="str">
            <v>Mass Ave, B Meter Collections</v>
          </cell>
          <cell r="F2422" t="str">
            <v>Customer Care</v>
          </cell>
          <cell r="G2422" t="str">
            <v>Meter Reading Wwd</v>
          </cell>
          <cell r="H2422" t="str">
            <v>120</v>
          </cell>
          <cell r="I2422" t="str">
            <v>OT</v>
          </cell>
          <cell r="J2422">
            <v>79259.55</v>
          </cell>
          <cell r="K2422">
            <v>95682.77</v>
          </cell>
        </row>
        <row r="2423">
          <cell r="A2423" t="str">
            <v>O&amp;M</v>
          </cell>
          <cell r="B2423" t="str">
            <v>Segreve,Mary Louise</v>
          </cell>
          <cell r="C2423">
            <v>21725</v>
          </cell>
          <cell r="D2423" t="str">
            <v>21725</v>
          </cell>
          <cell r="E2423" t="str">
            <v>Meter Reading Wwd</v>
          </cell>
          <cell r="F2423" t="str">
            <v>Customer Care</v>
          </cell>
          <cell r="G2423" t="str">
            <v>Meter Reading Wwd</v>
          </cell>
          <cell r="H2423" t="str">
            <v>120</v>
          </cell>
          <cell r="I2423" t="str">
            <v>OT</v>
          </cell>
          <cell r="L2423">
            <v>167814.89</v>
          </cell>
        </row>
        <row r="2424">
          <cell r="A2424" t="str">
            <v>O&amp;M</v>
          </cell>
          <cell r="B2424" t="str">
            <v>Segreve,Mary Louise</v>
          </cell>
          <cell r="C2424">
            <v>21725</v>
          </cell>
          <cell r="D2424" t="str">
            <v>21725</v>
          </cell>
          <cell r="E2424" t="str">
            <v>Mass Ave, B Meter Collections</v>
          </cell>
          <cell r="F2424" t="str">
            <v>Customer Care</v>
          </cell>
          <cell r="G2424" t="str">
            <v>Meter Reading Wwd</v>
          </cell>
          <cell r="H2424" t="str">
            <v>120</v>
          </cell>
          <cell r="I2424" t="str">
            <v>TT</v>
          </cell>
          <cell r="J2424">
            <v>30730.11</v>
          </cell>
          <cell r="K2424">
            <v>20893.53</v>
          </cell>
        </row>
        <row r="2425">
          <cell r="A2425" t="str">
            <v>O&amp;M</v>
          </cell>
          <cell r="B2425" t="str">
            <v>Segreve,Mary Louise</v>
          </cell>
          <cell r="C2425">
            <v>21725</v>
          </cell>
          <cell r="D2425" t="str">
            <v>21725</v>
          </cell>
          <cell r="E2425" t="str">
            <v>Meter Reading Wwd</v>
          </cell>
          <cell r="F2425" t="str">
            <v>Customer Care</v>
          </cell>
          <cell r="G2425" t="str">
            <v>Meter Reading Wwd</v>
          </cell>
          <cell r="H2425" t="str">
            <v>120</v>
          </cell>
          <cell r="I2425" t="str">
            <v>TT</v>
          </cell>
          <cell r="L2425">
            <v>24283.61</v>
          </cell>
          <cell r="M2425">
            <v>17261.939999999999</v>
          </cell>
        </row>
        <row r="2426">
          <cell r="A2426" t="str">
            <v>O&amp;M</v>
          </cell>
          <cell r="B2426" t="str">
            <v>Simas, Antonio A</v>
          </cell>
          <cell r="C2426">
            <v>21730</v>
          </cell>
          <cell r="D2426" t="str">
            <v>21730</v>
          </cell>
          <cell r="E2426" t="str">
            <v>Collections Boston</v>
          </cell>
          <cell r="F2426" t="str">
            <v>Customer Care</v>
          </cell>
          <cell r="G2426" t="str">
            <v>Collections Boston</v>
          </cell>
          <cell r="H2426" t="str">
            <v>120</v>
          </cell>
          <cell r="I2426" t="str">
            <v>BT</v>
          </cell>
          <cell r="L2426">
            <v>945.62</v>
          </cell>
        </row>
        <row r="2427">
          <cell r="A2427" t="str">
            <v>O&amp;M</v>
          </cell>
          <cell r="B2427" t="str">
            <v>Simas, Antonio A</v>
          </cell>
          <cell r="C2427">
            <v>21730</v>
          </cell>
          <cell r="D2427" t="str">
            <v>21730</v>
          </cell>
          <cell r="E2427" t="str">
            <v>Mass Ave, C - Meter Collections</v>
          </cell>
          <cell r="F2427" t="str">
            <v>Customer Care</v>
          </cell>
          <cell r="G2427" t="str">
            <v>Collections Boston</v>
          </cell>
          <cell r="H2427" t="str">
            <v>120</v>
          </cell>
          <cell r="I2427" t="str">
            <v>BT</v>
          </cell>
          <cell r="J2427">
            <v>350335.24</v>
          </cell>
          <cell r="K2427">
            <v>133484</v>
          </cell>
        </row>
        <row r="2428">
          <cell r="A2428" t="str">
            <v>O&amp;M</v>
          </cell>
          <cell r="B2428" t="str">
            <v>Simas, Antonio A</v>
          </cell>
          <cell r="C2428">
            <v>21730</v>
          </cell>
          <cell r="D2428" t="str">
            <v>21730</v>
          </cell>
          <cell r="E2428" t="str">
            <v>Collections Boston</v>
          </cell>
          <cell r="F2428" t="str">
            <v>Customer Care</v>
          </cell>
          <cell r="G2428" t="str">
            <v>Collections Boston</v>
          </cell>
          <cell r="H2428" t="str">
            <v>120</v>
          </cell>
          <cell r="I2428" t="str">
            <v>IT</v>
          </cell>
          <cell r="L2428">
            <v>12275.51</v>
          </cell>
        </row>
        <row r="2429">
          <cell r="A2429" t="str">
            <v>O&amp;M</v>
          </cell>
          <cell r="B2429" t="str">
            <v>Simas, Antonio A</v>
          </cell>
          <cell r="C2429">
            <v>21730</v>
          </cell>
          <cell r="D2429" t="str">
            <v>21730</v>
          </cell>
          <cell r="E2429" t="str">
            <v>Mass Ave, C - Meter Collections</v>
          </cell>
          <cell r="F2429" t="str">
            <v>Customer Care</v>
          </cell>
          <cell r="G2429" t="str">
            <v>Collections Boston</v>
          </cell>
          <cell r="H2429" t="str">
            <v>120</v>
          </cell>
          <cell r="I2429" t="str">
            <v>IT</v>
          </cell>
          <cell r="J2429">
            <v>36192.76</v>
          </cell>
          <cell r="K2429">
            <v>13634.61</v>
          </cell>
        </row>
        <row r="2430">
          <cell r="A2430" t="str">
            <v>O&amp;M</v>
          </cell>
          <cell r="B2430" t="str">
            <v>Simas, Antonio A</v>
          </cell>
          <cell r="C2430">
            <v>21730</v>
          </cell>
          <cell r="D2430" t="str">
            <v>21730</v>
          </cell>
          <cell r="E2430" t="str">
            <v>Collections Boston</v>
          </cell>
          <cell r="F2430" t="str">
            <v>Customer Care</v>
          </cell>
          <cell r="G2430" t="str">
            <v>Collections Boston</v>
          </cell>
          <cell r="H2430" t="str">
            <v>120</v>
          </cell>
          <cell r="I2430" t="str">
            <v>LT</v>
          </cell>
          <cell r="L2430">
            <v>2701.92</v>
          </cell>
        </row>
        <row r="2431">
          <cell r="A2431" t="str">
            <v>O&amp;M</v>
          </cell>
          <cell r="B2431" t="str">
            <v>Simas, Antonio A</v>
          </cell>
          <cell r="C2431">
            <v>21730</v>
          </cell>
          <cell r="D2431" t="str">
            <v>21730</v>
          </cell>
          <cell r="E2431" t="str">
            <v>Mass Ave, C - Meter Collections</v>
          </cell>
          <cell r="F2431" t="str">
            <v>Customer Care</v>
          </cell>
          <cell r="G2431" t="str">
            <v>Collections Boston</v>
          </cell>
          <cell r="H2431" t="str">
            <v>120</v>
          </cell>
          <cell r="I2431" t="str">
            <v>LT</v>
          </cell>
          <cell r="J2431">
            <v>993309.02</v>
          </cell>
          <cell r="K2431">
            <v>380703.24</v>
          </cell>
        </row>
        <row r="2432">
          <cell r="A2432" t="str">
            <v>O&amp;M</v>
          </cell>
          <cell r="B2432" t="str">
            <v>Simas, Antonio A</v>
          </cell>
          <cell r="C2432">
            <v>21730</v>
          </cell>
          <cell r="D2432" t="str">
            <v>21730</v>
          </cell>
          <cell r="E2432" t="str">
            <v>Collections Boston</v>
          </cell>
          <cell r="F2432" t="str">
            <v>Customer Care</v>
          </cell>
          <cell r="G2432" t="str">
            <v>Collections Boston</v>
          </cell>
          <cell r="H2432" t="str">
            <v>120</v>
          </cell>
          <cell r="I2432" t="str">
            <v>MT</v>
          </cell>
          <cell r="L2432">
            <v>12567.71</v>
          </cell>
        </row>
        <row r="2433">
          <cell r="A2433" t="str">
            <v>O&amp;M</v>
          </cell>
          <cell r="B2433" t="str">
            <v>Simas, Antonio A</v>
          </cell>
          <cell r="C2433">
            <v>21730</v>
          </cell>
          <cell r="D2433" t="str">
            <v>21730</v>
          </cell>
          <cell r="E2433" t="str">
            <v>Mass Ave, C - Meter Collections</v>
          </cell>
          <cell r="F2433" t="str">
            <v>Customer Care</v>
          </cell>
          <cell r="G2433" t="str">
            <v>Collections Boston</v>
          </cell>
          <cell r="H2433" t="str">
            <v>120</v>
          </cell>
          <cell r="I2433" t="str">
            <v>MT</v>
          </cell>
          <cell r="J2433">
            <v>14473.92</v>
          </cell>
          <cell r="K2433">
            <v>7277.18</v>
          </cell>
          <cell r="M2433">
            <v>-5022</v>
          </cell>
        </row>
        <row r="2434">
          <cell r="A2434" t="str">
            <v>O&amp;M</v>
          </cell>
          <cell r="B2434" t="str">
            <v>Simas, Antonio A</v>
          </cell>
          <cell r="C2434">
            <v>21730</v>
          </cell>
          <cell r="D2434" t="str">
            <v>21730</v>
          </cell>
          <cell r="E2434" t="str">
            <v>Collections Boston</v>
          </cell>
          <cell r="F2434" t="str">
            <v>Customer Care</v>
          </cell>
          <cell r="G2434" t="str">
            <v>Collections Boston</v>
          </cell>
          <cell r="H2434" t="str">
            <v>120</v>
          </cell>
          <cell r="I2434" t="str">
            <v>OT</v>
          </cell>
          <cell r="L2434">
            <v>153320.04</v>
          </cell>
          <cell r="M2434">
            <v>4109.1099999999997</v>
          </cell>
        </row>
        <row r="2435">
          <cell r="A2435" t="str">
            <v>O&amp;M</v>
          </cell>
          <cell r="B2435" t="str">
            <v>Simas, Antonio A</v>
          </cell>
          <cell r="C2435">
            <v>21730</v>
          </cell>
          <cell r="D2435" t="str">
            <v>21730</v>
          </cell>
          <cell r="E2435" t="str">
            <v>Mass Ave, C - Meter Collections</v>
          </cell>
          <cell r="F2435" t="str">
            <v>Customer Care</v>
          </cell>
          <cell r="G2435" t="str">
            <v>Collections Boston</v>
          </cell>
          <cell r="H2435" t="str">
            <v>120</v>
          </cell>
          <cell r="I2435" t="str">
            <v>OT</v>
          </cell>
          <cell r="J2435">
            <v>169552.79</v>
          </cell>
          <cell r="K2435">
            <v>184409.74</v>
          </cell>
        </row>
        <row r="2436">
          <cell r="A2436" t="str">
            <v>O&amp;M</v>
          </cell>
          <cell r="B2436" t="str">
            <v>Simas, Antonio A</v>
          </cell>
          <cell r="C2436">
            <v>21730</v>
          </cell>
          <cell r="D2436" t="str">
            <v>21730</v>
          </cell>
          <cell r="E2436" t="str">
            <v>Mass Ave, C - Meter Collections</v>
          </cell>
          <cell r="F2436" t="str">
            <v>Customer Care</v>
          </cell>
          <cell r="G2436" t="str">
            <v>Collections Boston</v>
          </cell>
          <cell r="H2436" t="str">
            <v>120</v>
          </cell>
          <cell r="I2436" t="str">
            <v>TT</v>
          </cell>
          <cell r="J2436">
            <v>3992.9</v>
          </cell>
          <cell r="K2436">
            <v>535.17999999999995</v>
          </cell>
        </row>
        <row r="2437">
          <cell r="A2437" t="str">
            <v>O&amp;M</v>
          </cell>
          <cell r="B2437" t="str">
            <v>Simas, Antonio A</v>
          </cell>
          <cell r="C2437">
            <v>21735</v>
          </cell>
          <cell r="D2437" t="str">
            <v>21735</v>
          </cell>
          <cell r="E2437" t="str">
            <v>Collections Walth</v>
          </cell>
          <cell r="F2437" t="str">
            <v>Customer Care</v>
          </cell>
          <cell r="G2437" t="str">
            <v>Collections West</v>
          </cell>
          <cell r="H2437" t="str">
            <v>120</v>
          </cell>
          <cell r="I2437" t="str">
            <v>BT</v>
          </cell>
          <cell r="L2437">
            <v>226.1</v>
          </cell>
        </row>
        <row r="2438">
          <cell r="A2438" t="str">
            <v>O&amp;M</v>
          </cell>
          <cell r="B2438" t="str">
            <v>Simas, Antonio A</v>
          </cell>
          <cell r="C2438">
            <v>21735</v>
          </cell>
          <cell r="D2438" t="str">
            <v>21735</v>
          </cell>
          <cell r="E2438" t="str">
            <v>Watertown Meter Collections</v>
          </cell>
          <cell r="F2438" t="str">
            <v>Customer Care</v>
          </cell>
          <cell r="G2438" t="str">
            <v>Collections West</v>
          </cell>
          <cell r="H2438" t="str">
            <v>120</v>
          </cell>
          <cell r="I2438" t="str">
            <v>BT</v>
          </cell>
          <cell r="J2438">
            <v>236717.44</v>
          </cell>
          <cell r="K2438">
            <v>97603.4</v>
          </cell>
        </row>
        <row r="2439">
          <cell r="A2439" t="str">
            <v>O&amp;M</v>
          </cell>
          <cell r="B2439" t="str">
            <v>Simas, Antonio A</v>
          </cell>
          <cell r="C2439">
            <v>21735</v>
          </cell>
          <cell r="D2439" t="str">
            <v>21735</v>
          </cell>
          <cell r="E2439" t="str">
            <v>Collections Walth</v>
          </cell>
          <cell r="F2439" t="str">
            <v>Customer Care</v>
          </cell>
          <cell r="G2439" t="str">
            <v>Collections West</v>
          </cell>
          <cell r="H2439" t="str">
            <v>120</v>
          </cell>
          <cell r="I2439" t="str">
            <v>IT</v>
          </cell>
          <cell r="L2439">
            <v>-5030.5200000000004</v>
          </cell>
        </row>
        <row r="2440">
          <cell r="A2440" t="str">
            <v>O&amp;M</v>
          </cell>
          <cell r="B2440" t="str">
            <v>Simas, Antonio A</v>
          </cell>
          <cell r="C2440">
            <v>21735</v>
          </cell>
          <cell r="D2440" t="str">
            <v>21735</v>
          </cell>
          <cell r="E2440" t="str">
            <v>Watertown Meter Collections</v>
          </cell>
          <cell r="F2440" t="str">
            <v>Customer Care</v>
          </cell>
          <cell r="G2440" t="str">
            <v>Collections West</v>
          </cell>
          <cell r="H2440" t="str">
            <v>120</v>
          </cell>
          <cell r="I2440" t="str">
            <v>IT</v>
          </cell>
          <cell r="J2440">
            <v>24499.89</v>
          </cell>
          <cell r="K2440">
            <v>13618.8</v>
          </cell>
        </row>
        <row r="2441">
          <cell r="A2441" t="str">
            <v>O&amp;M</v>
          </cell>
          <cell r="B2441" t="str">
            <v>Simas, Antonio A</v>
          </cell>
          <cell r="C2441">
            <v>21735</v>
          </cell>
          <cell r="D2441" t="str">
            <v>21735</v>
          </cell>
          <cell r="E2441" t="str">
            <v>Collections Walth</v>
          </cell>
          <cell r="F2441" t="str">
            <v>Customer Care</v>
          </cell>
          <cell r="G2441" t="str">
            <v>Collections West</v>
          </cell>
          <cell r="H2441" t="str">
            <v>120</v>
          </cell>
          <cell r="I2441" t="str">
            <v>LT</v>
          </cell>
          <cell r="L2441">
            <v>646</v>
          </cell>
        </row>
        <row r="2442">
          <cell r="A2442" t="str">
            <v>O&amp;M</v>
          </cell>
          <cell r="B2442" t="str">
            <v>Simas, Antonio A</v>
          </cell>
          <cell r="C2442">
            <v>21735</v>
          </cell>
          <cell r="D2442" t="str">
            <v>21735</v>
          </cell>
          <cell r="E2442" t="str">
            <v>Watertown Meter Collections</v>
          </cell>
          <cell r="F2442" t="str">
            <v>Customer Care</v>
          </cell>
          <cell r="G2442" t="str">
            <v>Collections West</v>
          </cell>
          <cell r="H2442" t="str">
            <v>120</v>
          </cell>
          <cell r="I2442" t="str">
            <v>LT</v>
          </cell>
          <cell r="J2442">
            <v>670288.11</v>
          </cell>
          <cell r="K2442">
            <v>277732.78000000003</v>
          </cell>
        </row>
        <row r="2443">
          <cell r="A2443" t="str">
            <v>O&amp;M</v>
          </cell>
          <cell r="B2443" t="str">
            <v>Simas, Antonio A</v>
          </cell>
          <cell r="C2443">
            <v>21735</v>
          </cell>
          <cell r="D2443" t="str">
            <v>21735</v>
          </cell>
          <cell r="E2443" t="str">
            <v>Collections Walth</v>
          </cell>
          <cell r="F2443" t="str">
            <v>Customer Care</v>
          </cell>
          <cell r="G2443" t="str">
            <v>Collections West</v>
          </cell>
          <cell r="H2443" t="str">
            <v>120</v>
          </cell>
          <cell r="I2443" t="str">
            <v>MT</v>
          </cell>
          <cell r="L2443">
            <v>5234.78</v>
          </cell>
          <cell r="M2443">
            <v>3554.99</v>
          </cell>
        </row>
        <row r="2444">
          <cell r="A2444" t="str">
            <v>O&amp;M</v>
          </cell>
          <cell r="B2444" t="str">
            <v>Simas, Antonio A</v>
          </cell>
          <cell r="C2444">
            <v>21735</v>
          </cell>
          <cell r="D2444" t="str">
            <v>21735</v>
          </cell>
          <cell r="E2444" t="str">
            <v>Watertown Meter Collections</v>
          </cell>
          <cell r="F2444" t="str">
            <v>Customer Care</v>
          </cell>
          <cell r="G2444" t="str">
            <v>Collections West</v>
          </cell>
          <cell r="H2444" t="str">
            <v>120</v>
          </cell>
          <cell r="I2444" t="str">
            <v>MT</v>
          </cell>
          <cell r="J2444">
            <v>3885.67</v>
          </cell>
          <cell r="K2444">
            <v>-691.48</v>
          </cell>
          <cell r="M2444">
            <v>2594675</v>
          </cell>
        </row>
        <row r="2445">
          <cell r="A2445" t="str">
            <v>O&amp;M</v>
          </cell>
          <cell r="B2445" t="str">
            <v>Simas, Antonio A</v>
          </cell>
          <cell r="C2445">
            <v>21735</v>
          </cell>
          <cell r="D2445" t="str">
            <v>21735</v>
          </cell>
          <cell r="E2445" t="str">
            <v>Collections Walth</v>
          </cell>
          <cell r="F2445" t="str">
            <v>Customer Care</v>
          </cell>
          <cell r="G2445" t="str">
            <v>Collections West</v>
          </cell>
          <cell r="H2445" t="str">
            <v>120</v>
          </cell>
          <cell r="I2445" t="str">
            <v>OT</v>
          </cell>
          <cell r="L2445">
            <v>77129.899999999994</v>
          </cell>
        </row>
        <row r="2446">
          <cell r="A2446" t="str">
            <v>O&amp;M</v>
          </cell>
          <cell r="B2446" t="str">
            <v>Simas, Antonio A</v>
          </cell>
          <cell r="C2446">
            <v>21735</v>
          </cell>
          <cell r="D2446" t="str">
            <v>21735</v>
          </cell>
          <cell r="E2446" t="str">
            <v>Watertown Meter Collections</v>
          </cell>
          <cell r="F2446" t="str">
            <v>Customer Care</v>
          </cell>
          <cell r="G2446" t="str">
            <v>Collections West</v>
          </cell>
          <cell r="H2446" t="str">
            <v>120</v>
          </cell>
          <cell r="I2446" t="str">
            <v>OT</v>
          </cell>
          <cell r="J2446">
            <v>131170.43</v>
          </cell>
          <cell r="K2446">
            <v>145451.29</v>
          </cell>
        </row>
        <row r="2447">
          <cell r="A2447" t="str">
            <v>O&amp;M</v>
          </cell>
          <cell r="B2447" t="str">
            <v>Simas, Antonio A</v>
          </cell>
          <cell r="C2447">
            <v>21735</v>
          </cell>
          <cell r="D2447" t="str">
            <v>21735</v>
          </cell>
          <cell r="E2447" t="str">
            <v>Collections Walth</v>
          </cell>
          <cell r="F2447" t="str">
            <v>Customer Care</v>
          </cell>
          <cell r="G2447" t="str">
            <v>Collections West</v>
          </cell>
          <cell r="H2447" t="str">
            <v>120</v>
          </cell>
          <cell r="I2447" t="str">
            <v>TT</v>
          </cell>
        </row>
        <row r="2448">
          <cell r="A2448" t="str">
            <v>O&amp;M</v>
          </cell>
          <cell r="B2448" t="str">
            <v>Simas, Antonio A</v>
          </cell>
          <cell r="C2448">
            <v>21735</v>
          </cell>
          <cell r="D2448" t="str">
            <v>21735</v>
          </cell>
          <cell r="E2448" t="str">
            <v>Watertown Meter Collections</v>
          </cell>
          <cell r="F2448" t="str">
            <v>Customer Care</v>
          </cell>
          <cell r="G2448" t="str">
            <v>Collections West</v>
          </cell>
          <cell r="H2448" t="str">
            <v>120</v>
          </cell>
          <cell r="I2448" t="str">
            <v>TT</v>
          </cell>
          <cell r="J2448">
            <v>2019.22</v>
          </cell>
          <cell r="K2448">
            <v>942.66</v>
          </cell>
        </row>
        <row r="2449">
          <cell r="A2449" t="str">
            <v>O&amp;M</v>
          </cell>
          <cell r="B2449" t="str">
            <v>Segreve,Mary Louise</v>
          </cell>
          <cell r="C2449">
            <v>21740</v>
          </cell>
          <cell r="D2449" t="str">
            <v>21740</v>
          </cell>
          <cell r="E2449" t="str">
            <v>Cambridge, Somerville Meter Collections</v>
          </cell>
          <cell r="F2449" t="str">
            <v>Customer Care</v>
          </cell>
          <cell r="G2449" t="str">
            <v>Meter Reading Cambridge</v>
          </cell>
          <cell r="H2449" t="str">
            <v>120</v>
          </cell>
          <cell r="I2449" t="str">
            <v>OT</v>
          </cell>
          <cell r="J2449">
            <v>2562</v>
          </cell>
          <cell r="K2449">
            <v>8546</v>
          </cell>
        </row>
        <row r="2450">
          <cell r="A2450" t="str">
            <v>O&amp;M</v>
          </cell>
          <cell r="B2450" t="str">
            <v>Segreve,Mary Louise</v>
          </cell>
          <cell r="C2450">
            <v>21740</v>
          </cell>
          <cell r="D2450" t="str">
            <v>21740</v>
          </cell>
          <cell r="E2450" t="str">
            <v>Meter Reading Camb</v>
          </cell>
          <cell r="F2450" t="str">
            <v>Customer Care</v>
          </cell>
          <cell r="G2450" t="str">
            <v>Meter Reading Cambridge</v>
          </cell>
          <cell r="H2450" t="str">
            <v>120</v>
          </cell>
          <cell r="I2450" t="str">
            <v>OT</v>
          </cell>
          <cell r="L2450">
            <v>5400</v>
          </cell>
        </row>
        <row r="2451">
          <cell r="A2451" t="str">
            <v>O&amp;M</v>
          </cell>
          <cell r="B2451" t="str">
            <v>Segreve,Mary Louise</v>
          </cell>
          <cell r="C2451">
            <v>21745</v>
          </cell>
          <cell r="D2451" t="str">
            <v>21745</v>
          </cell>
          <cell r="E2451" t="str">
            <v>Meter Reading Gas Sb</v>
          </cell>
          <cell r="F2451" t="str">
            <v>Customer Care</v>
          </cell>
          <cell r="G2451" t="str">
            <v>Meter Reading Gas Sb</v>
          </cell>
          <cell r="H2451" t="str">
            <v>120</v>
          </cell>
          <cell r="I2451" t="str">
            <v>BT</v>
          </cell>
          <cell r="L2451">
            <v>106.15</v>
          </cell>
        </row>
        <row r="2452">
          <cell r="A2452" t="str">
            <v>O&amp;M</v>
          </cell>
          <cell r="B2452" t="str">
            <v>Segreve,Mary Louise</v>
          </cell>
          <cell r="C2452">
            <v>21745</v>
          </cell>
          <cell r="D2452" t="str">
            <v>21745</v>
          </cell>
          <cell r="E2452" t="str">
            <v>Southboro Meter Collections</v>
          </cell>
          <cell r="F2452" t="str">
            <v>Customer Care</v>
          </cell>
          <cell r="G2452" t="str">
            <v>Meter Reading Gas Sb</v>
          </cell>
          <cell r="H2452" t="str">
            <v>120</v>
          </cell>
          <cell r="I2452" t="str">
            <v>BT</v>
          </cell>
          <cell r="J2452">
            <v>297.31</v>
          </cell>
          <cell r="K2452">
            <v>369.32</v>
          </cell>
        </row>
        <row r="2453">
          <cell r="A2453" t="str">
            <v>O&amp;M</v>
          </cell>
          <cell r="B2453" t="str">
            <v>Segreve,Mary Louise</v>
          </cell>
          <cell r="C2453">
            <v>21745</v>
          </cell>
          <cell r="D2453" t="str">
            <v>21745</v>
          </cell>
          <cell r="E2453" t="str">
            <v>Meter Reading Gas Sb</v>
          </cell>
          <cell r="F2453" t="str">
            <v>Customer Care</v>
          </cell>
          <cell r="G2453" t="str">
            <v>Meter Reading Gas Sb</v>
          </cell>
          <cell r="H2453" t="str">
            <v>120</v>
          </cell>
          <cell r="I2453" t="str">
            <v>IT</v>
          </cell>
          <cell r="L2453">
            <v>628.5</v>
          </cell>
        </row>
        <row r="2454">
          <cell r="A2454" t="str">
            <v>O&amp;M</v>
          </cell>
          <cell r="B2454" t="str">
            <v>Segreve,Mary Louise</v>
          </cell>
          <cell r="C2454">
            <v>21745</v>
          </cell>
          <cell r="D2454" t="str">
            <v>21745</v>
          </cell>
          <cell r="E2454" t="str">
            <v>Southboro Meter Collections</v>
          </cell>
          <cell r="F2454" t="str">
            <v>Customer Care</v>
          </cell>
          <cell r="G2454" t="str">
            <v>Meter Reading Gas Sb</v>
          </cell>
          <cell r="H2454" t="str">
            <v>120</v>
          </cell>
          <cell r="I2454" t="str">
            <v>IT</v>
          </cell>
          <cell r="J2454">
            <v>0.11</v>
          </cell>
          <cell r="K2454">
            <v>1487.2</v>
          </cell>
        </row>
        <row r="2455">
          <cell r="A2455" t="str">
            <v>O&amp;M</v>
          </cell>
          <cell r="B2455" t="str">
            <v>Segreve,Mary Louise</v>
          </cell>
          <cell r="C2455">
            <v>21745</v>
          </cell>
          <cell r="D2455" t="str">
            <v>21745</v>
          </cell>
          <cell r="E2455" t="str">
            <v>Meter Reading Gas Sb</v>
          </cell>
          <cell r="F2455" t="str">
            <v>Customer Care</v>
          </cell>
          <cell r="G2455" t="str">
            <v>Meter Reading Gas Sb</v>
          </cell>
          <cell r="H2455" t="str">
            <v>120</v>
          </cell>
          <cell r="I2455" t="str">
            <v>LT</v>
          </cell>
          <cell r="L2455">
            <v>303.27</v>
          </cell>
        </row>
        <row r="2456">
          <cell r="A2456" t="str">
            <v>O&amp;M</v>
          </cell>
          <cell r="B2456" t="str">
            <v>Segreve,Mary Louise</v>
          </cell>
          <cell r="C2456">
            <v>21745</v>
          </cell>
          <cell r="D2456" t="str">
            <v>21745</v>
          </cell>
          <cell r="E2456" t="str">
            <v>Southboro Meter Collections</v>
          </cell>
          <cell r="F2456" t="str">
            <v>Customer Care</v>
          </cell>
          <cell r="G2456" t="str">
            <v>Meter Reading Gas Sb</v>
          </cell>
          <cell r="H2456" t="str">
            <v>120</v>
          </cell>
          <cell r="I2456" t="str">
            <v>LT</v>
          </cell>
          <cell r="J2456">
            <v>849.42</v>
          </cell>
          <cell r="K2456">
            <v>993.42</v>
          </cell>
          <cell r="M2456">
            <v>1474307.96</v>
          </cell>
        </row>
        <row r="2457">
          <cell r="A2457" t="str">
            <v>O&amp;M</v>
          </cell>
          <cell r="B2457" t="str">
            <v>Segreve,Mary Louise</v>
          </cell>
          <cell r="C2457">
            <v>21745</v>
          </cell>
          <cell r="D2457" t="str">
            <v>21745</v>
          </cell>
          <cell r="E2457" t="str">
            <v>Meter Reading Gas Sb</v>
          </cell>
          <cell r="F2457" t="str">
            <v>Customer Care</v>
          </cell>
          <cell r="G2457" t="str">
            <v>Meter Reading Gas Sb</v>
          </cell>
          <cell r="H2457" t="str">
            <v>120</v>
          </cell>
          <cell r="I2457" t="str">
            <v>MT</v>
          </cell>
          <cell r="L2457">
            <v>113.18</v>
          </cell>
          <cell r="M2457">
            <v>164.42</v>
          </cell>
        </row>
        <row r="2458">
          <cell r="A2458" t="str">
            <v>O&amp;M</v>
          </cell>
          <cell r="B2458" t="str">
            <v>Segreve,Mary Louise</v>
          </cell>
          <cell r="C2458">
            <v>21745</v>
          </cell>
          <cell r="D2458" t="str">
            <v>21745</v>
          </cell>
          <cell r="E2458" t="str">
            <v>Southboro Meter Collections</v>
          </cell>
          <cell r="F2458" t="str">
            <v>Customer Care</v>
          </cell>
          <cell r="G2458" t="str">
            <v>Meter Reading Gas Sb</v>
          </cell>
          <cell r="H2458" t="str">
            <v>120</v>
          </cell>
          <cell r="I2458" t="str">
            <v>MT</v>
          </cell>
          <cell r="J2458">
            <v>49.31</v>
          </cell>
          <cell r="K2458">
            <v>179.93</v>
          </cell>
        </row>
        <row r="2459">
          <cell r="A2459" t="str">
            <v>O&amp;M</v>
          </cell>
          <cell r="B2459" t="str">
            <v>Segreve,Mary Louise</v>
          </cell>
          <cell r="C2459">
            <v>21745</v>
          </cell>
          <cell r="D2459" t="str">
            <v>21745</v>
          </cell>
          <cell r="E2459" t="str">
            <v>Meter Reading Gas Sb</v>
          </cell>
          <cell r="F2459" t="str">
            <v>Customer Care</v>
          </cell>
          <cell r="G2459" t="str">
            <v>Meter Reading Gas Sb</v>
          </cell>
          <cell r="H2459" t="str">
            <v>120</v>
          </cell>
          <cell r="I2459" t="str">
            <v>OT</v>
          </cell>
          <cell r="L2459">
            <v>1948.65</v>
          </cell>
        </row>
        <row r="2460">
          <cell r="A2460" t="str">
            <v>O&amp;M</v>
          </cell>
          <cell r="B2460" t="str">
            <v>Segreve,Mary Louise</v>
          </cell>
          <cell r="C2460">
            <v>21745</v>
          </cell>
          <cell r="D2460" t="str">
            <v>21745</v>
          </cell>
          <cell r="E2460" t="str">
            <v>Southboro Meter Collections</v>
          </cell>
          <cell r="F2460" t="str">
            <v>Customer Care</v>
          </cell>
          <cell r="G2460" t="str">
            <v>Meter Reading Gas Sb</v>
          </cell>
          <cell r="H2460" t="str">
            <v>120</v>
          </cell>
          <cell r="I2460" t="str">
            <v>OT</v>
          </cell>
          <cell r="J2460">
            <v>11203.36</v>
          </cell>
          <cell r="K2460">
            <v>13507.92</v>
          </cell>
        </row>
        <row r="2461">
          <cell r="A2461" t="str">
            <v>O&amp;M</v>
          </cell>
          <cell r="B2461" t="str">
            <v>Segreve,Mary Louise</v>
          </cell>
          <cell r="C2461">
            <v>21745</v>
          </cell>
          <cell r="D2461" t="str">
            <v>21745</v>
          </cell>
          <cell r="E2461" t="str">
            <v>Meter Reading Gas Sb</v>
          </cell>
          <cell r="F2461" t="str">
            <v>Customer Care</v>
          </cell>
          <cell r="G2461" t="str">
            <v>Meter Reading Gas Sb</v>
          </cell>
          <cell r="H2461" t="str">
            <v>120</v>
          </cell>
          <cell r="I2461" t="str">
            <v>TT</v>
          </cell>
          <cell r="L2461">
            <v>673.26</v>
          </cell>
        </row>
        <row r="2462">
          <cell r="A2462" t="str">
            <v>O&amp;M</v>
          </cell>
          <cell r="B2462" t="str">
            <v>Segreve,Mary Louise</v>
          </cell>
          <cell r="C2462">
            <v>21745</v>
          </cell>
          <cell r="D2462" t="str">
            <v>21745</v>
          </cell>
          <cell r="E2462" t="str">
            <v>Southboro Meter Collections</v>
          </cell>
          <cell r="F2462" t="str">
            <v>Customer Care</v>
          </cell>
          <cell r="G2462" t="str">
            <v>Meter Reading Gas Sb</v>
          </cell>
          <cell r="H2462" t="str">
            <v>120</v>
          </cell>
          <cell r="I2462" t="str">
            <v>TT</v>
          </cell>
          <cell r="K2462">
            <v>994.4</v>
          </cell>
        </row>
        <row r="2463">
          <cell r="A2463" t="str">
            <v>O&amp;M</v>
          </cell>
          <cell r="B2463" t="str">
            <v>Segreve,Mary Louise</v>
          </cell>
          <cell r="C2463">
            <v>21746</v>
          </cell>
          <cell r="D2463" t="str">
            <v>21746</v>
          </cell>
          <cell r="E2463" t="str">
            <v>Framingham Meter Collections</v>
          </cell>
          <cell r="F2463" t="str">
            <v>Customer Care</v>
          </cell>
          <cell r="G2463" t="str">
            <v>Meter Reading Elect Sb</v>
          </cell>
          <cell r="H2463" t="str">
            <v>120</v>
          </cell>
          <cell r="I2463" t="str">
            <v>BT</v>
          </cell>
          <cell r="J2463">
            <v>114873.08</v>
          </cell>
          <cell r="K2463">
            <v>102532.46</v>
          </cell>
        </row>
        <row r="2464">
          <cell r="A2464" t="str">
            <v>O&amp;M</v>
          </cell>
          <cell r="B2464" t="str">
            <v>Segreve,Mary Louise</v>
          </cell>
          <cell r="C2464">
            <v>21746</v>
          </cell>
          <cell r="D2464" t="str">
            <v>21746</v>
          </cell>
          <cell r="E2464" t="str">
            <v>Meter Reading Elect Sb</v>
          </cell>
          <cell r="F2464" t="str">
            <v>Customer Care</v>
          </cell>
          <cell r="G2464" t="str">
            <v>Meter Reading Elect Sb</v>
          </cell>
          <cell r="H2464" t="str">
            <v>120</v>
          </cell>
          <cell r="I2464" t="str">
            <v>BT</v>
          </cell>
        </row>
        <row r="2465">
          <cell r="A2465" t="str">
            <v>O&amp;M</v>
          </cell>
          <cell r="B2465" t="str">
            <v>Segreve,Mary Louise</v>
          </cell>
          <cell r="C2465">
            <v>21746</v>
          </cell>
          <cell r="D2465" t="str">
            <v>21746</v>
          </cell>
          <cell r="E2465" t="str">
            <v>Framingham Meter Collections</v>
          </cell>
          <cell r="F2465" t="str">
            <v>Customer Care</v>
          </cell>
          <cell r="G2465" t="str">
            <v>Meter Reading Elect Sb</v>
          </cell>
          <cell r="H2465" t="str">
            <v>120</v>
          </cell>
          <cell r="I2465" t="str">
            <v>IT</v>
          </cell>
          <cell r="J2465">
            <v>4931.1400000000003</v>
          </cell>
          <cell r="K2465">
            <v>9887.3700000000008</v>
          </cell>
        </row>
        <row r="2466">
          <cell r="A2466" t="str">
            <v>O&amp;M</v>
          </cell>
          <cell r="B2466" t="str">
            <v>Segreve,Mary Louise</v>
          </cell>
          <cell r="C2466">
            <v>21746</v>
          </cell>
          <cell r="D2466" t="str">
            <v>21746</v>
          </cell>
          <cell r="E2466" t="str">
            <v>Meter Reading Elect Sb</v>
          </cell>
          <cell r="F2466" t="str">
            <v>Customer Care</v>
          </cell>
          <cell r="G2466" t="str">
            <v>Meter Reading Elect Sb</v>
          </cell>
          <cell r="H2466" t="str">
            <v>120</v>
          </cell>
          <cell r="I2466" t="str">
            <v>IT</v>
          </cell>
          <cell r="L2466">
            <v>16639.189999999999</v>
          </cell>
        </row>
        <row r="2467">
          <cell r="A2467" t="str">
            <v>O&amp;M</v>
          </cell>
          <cell r="B2467" t="str">
            <v>Segreve,Mary Louise</v>
          </cell>
          <cell r="C2467">
            <v>21746</v>
          </cell>
          <cell r="D2467" t="str">
            <v>21746</v>
          </cell>
          <cell r="E2467" t="str">
            <v>Framingham Meter Collections</v>
          </cell>
          <cell r="F2467" t="str">
            <v>Customer Care</v>
          </cell>
          <cell r="G2467" t="str">
            <v>Meter Reading Elect Sb</v>
          </cell>
          <cell r="H2467" t="str">
            <v>120</v>
          </cell>
          <cell r="I2467" t="str">
            <v>LT</v>
          </cell>
          <cell r="J2467">
            <v>323617.40999999997</v>
          </cell>
          <cell r="K2467">
            <v>291603.51</v>
          </cell>
          <cell r="M2467">
            <v>792528.43</v>
          </cell>
        </row>
        <row r="2468">
          <cell r="A2468" t="str">
            <v>O&amp;M</v>
          </cell>
          <cell r="B2468" t="str">
            <v>Segreve,Mary Louise</v>
          </cell>
          <cell r="C2468">
            <v>21746</v>
          </cell>
          <cell r="D2468" t="str">
            <v>21746</v>
          </cell>
          <cell r="E2468" t="str">
            <v>Meter Reading Elect Sb</v>
          </cell>
          <cell r="F2468" t="str">
            <v>Customer Care</v>
          </cell>
          <cell r="G2468" t="str">
            <v>Meter Reading Elect Sb</v>
          </cell>
          <cell r="H2468" t="str">
            <v>120</v>
          </cell>
          <cell r="I2468" t="str">
            <v>LT</v>
          </cell>
          <cell r="M2468">
            <v>2001307.39</v>
          </cell>
        </row>
        <row r="2469">
          <cell r="A2469" t="str">
            <v>O&amp;M</v>
          </cell>
          <cell r="B2469" t="str">
            <v>Segreve,Mary Louise</v>
          </cell>
          <cell r="C2469">
            <v>21746</v>
          </cell>
          <cell r="D2469" t="str">
            <v>21746</v>
          </cell>
          <cell r="E2469" t="str">
            <v>Framingham Meter Collections</v>
          </cell>
          <cell r="F2469" t="str">
            <v>Customer Care</v>
          </cell>
          <cell r="G2469" t="str">
            <v>Meter Reading Elect Sb</v>
          </cell>
          <cell r="H2469" t="str">
            <v>120</v>
          </cell>
          <cell r="I2469" t="str">
            <v>MT</v>
          </cell>
          <cell r="J2469">
            <v>4607.4399999999996</v>
          </cell>
          <cell r="K2469">
            <v>532.41999999999996</v>
          </cell>
        </row>
        <row r="2470">
          <cell r="A2470" t="str">
            <v>O&amp;M</v>
          </cell>
          <cell r="B2470" t="str">
            <v>Segreve,Mary Louise</v>
          </cell>
          <cell r="C2470">
            <v>21746</v>
          </cell>
          <cell r="D2470" t="str">
            <v>21746</v>
          </cell>
          <cell r="E2470" t="str">
            <v>Meter Reading Elect Sb</v>
          </cell>
          <cell r="F2470" t="str">
            <v>Customer Care</v>
          </cell>
          <cell r="G2470" t="str">
            <v>Meter Reading Elect Sb</v>
          </cell>
          <cell r="H2470" t="str">
            <v>120</v>
          </cell>
          <cell r="I2470" t="str">
            <v>MT</v>
          </cell>
          <cell r="L2470">
            <v>2520.77</v>
          </cell>
        </row>
        <row r="2471">
          <cell r="A2471" t="str">
            <v>O&amp;M</v>
          </cell>
          <cell r="B2471" t="str">
            <v>Segreve,Mary Louise</v>
          </cell>
          <cell r="C2471">
            <v>21746</v>
          </cell>
          <cell r="D2471" t="str">
            <v>21746</v>
          </cell>
          <cell r="E2471" t="str">
            <v>Framingham Meter Collections</v>
          </cell>
          <cell r="F2471" t="str">
            <v>Customer Care</v>
          </cell>
          <cell r="G2471" t="str">
            <v>Meter Reading Elect Sb</v>
          </cell>
          <cell r="H2471" t="str">
            <v>120</v>
          </cell>
          <cell r="I2471" t="str">
            <v>OT</v>
          </cell>
          <cell r="J2471">
            <v>66946.37</v>
          </cell>
          <cell r="K2471">
            <v>92637.24</v>
          </cell>
        </row>
        <row r="2472">
          <cell r="A2472" t="str">
            <v>O&amp;M</v>
          </cell>
          <cell r="B2472" t="str">
            <v>Segreve,Mary Louise</v>
          </cell>
          <cell r="C2472">
            <v>21746</v>
          </cell>
          <cell r="D2472" t="str">
            <v>21746</v>
          </cell>
          <cell r="E2472" t="str">
            <v>Meter Reading Elect Sb</v>
          </cell>
          <cell r="F2472" t="str">
            <v>Customer Care</v>
          </cell>
          <cell r="G2472" t="str">
            <v>Meter Reading Elect Sb</v>
          </cell>
          <cell r="H2472" t="str">
            <v>120</v>
          </cell>
          <cell r="I2472" t="str">
            <v>OT</v>
          </cell>
          <cell r="L2472">
            <v>143078.45000000001</v>
          </cell>
        </row>
        <row r="2473">
          <cell r="A2473" t="str">
            <v>O&amp;M</v>
          </cell>
          <cell r="B2473" t="str">
            <v>Segreve,Mary Louise</v>
          </cell>
          <cell r="C2473">
            <v>21746</v>
          </cell>
          <cell r="D2473" t="str">
            <v>21746</v>
          </cell>
          <cell r="E2473" t="str">
            <v>Framingham Meter Collections</v>
          </cell>
          <cell r="F2473" t="str">
            <v>Customer Care</v>
          </cell>
          <cell r="G2473" t="str">
            <v>Meter Reading Elect Sb</v>
          </cell>
          <cell r="H2473" t="str">
            <v>120</v>
          </cell>
          <cell r="I2473" t="str">
            <v>TT</v>
          </cell>
          <cell r="J2473">
            <v>36834</v>
          </cell>
          <cell r="K2473">
            <v>40211.599999999999</v>
          </cell>
        </row>
        <row r="2474">
          <cell r="A2474" t="str">
            <v>O&amp;M</v>
          </cell>
          <cell r="B2474" t="str">
            <v>Segreve,Mary Louise</v>
          </cell>
          <cell r="C2474">
            <v>21746</v>
          </cell>
          <cell r="D2474" t="str">
            <v>21746</v>
          </cell>
          <cell r="E2474" t="str">
            <v>Meter Reading Elect Sb</v>
          </cell>
          <cell r="F2474" t="str">
            <v>Customer Care</v>
          </cell>
          <cell r="G2474" t="str">
            <v>Meter Reading Elect Sb</v>
          </cell>
          <cell r="H2474" t="str">
            <v>120</v>
          </cell>
          <cell r="I2474" t="str">
            <v>TT</v>
          </cell>
          <cell r="L2474">
            <v>200.64</v>
          </cell>
        </row>
        <row r="2475">
          <cell r="A2475" t="str">
            <v>O&amp;M</v>
          </cell>
          <cell r="B2475" t="str">
            <v>Segreve,Mary Louise</v>
          </cell>
          <cell r="C2475">
            <v>21750</v>
          </cell>
          <cell r="D2475" t="str">
            <v>21750</v>
          </cell>
          <cell r="E2475" t="str">
            <v>Plymouth Meter Collections</v>
          </cell>
          <cell r="F2475" t="str">
            <v>Customer Care</v>
          </cell>
          <cell r="G2475" t="str">
            <v>Meter Reading Plymouth</v>
          </cell>
          <cell r="H2475" t="str">
            <v>120</v>
          </cell>
          <cell r="I2475" t="str">
            <v>BT</v>
          </cell>
          <cell r="J2475">
            <v>8669.77</v>
          </cell>
          <cell r="K2475">
            <v>8179.17</v>
          </cell>
        </row>
        <row r="2476">
          <cell r="A2476" t="str">
            <v>O&amp;M</v>
          </cell>
          <cell r="B2476" t="str">
            <v>Segreve,Mary Louise</v>
          </cell>
          <cell r="C2476">
            <v>21750</v>
          </cell>
          <cell r="D2476" t="str">
            <v>21750</v>
          </cell>
          <cell r="E2476" t="str">
            <v>Meter Reading Plymouth</v>
          </cell>
          <cell r="F2476" t="str">
            <v>Customer Care</v>
          </cell>
          <cell r="G2476" t="str">
            <v>Meter Reading Plymouth</v>
          </cell>
          <cell r="H2476" t="str">
            <v>120</v>
          </cell>
          <cell r="I2476" t="str">
            <v>IT</v>
          </cell>
          <cell r="L2476">
            <v>4282.54</v>
          </cell>
        </row>
        <row r="2477">
          <cell r="A2477" t="str">
            <v>O&amp;M</v>
          </cell>
          <cell r="B2477" t="str">
            <v>Segreve,Mary Louise</v>
          </cell>
          <cell r="C2477">
            <v>21750</v>
          </cell>
          <cell r="D2477" t="str">
            <v>21750</v>
          </cell>
          <cell r="E2477" t="str">
            <v>Plymouth Meter Collections</v>
          </cell>
          <cell r="F2477" t="str">
            <v>Customer Care</v>
          </cell>
          <cell r="G2477" t="str">
            <v>Meter Reading Plymouth</v>
          </cell>
          <cell r="H2477" t="str">
            <v>120</v>
          </cell>
          <cell r="I2477" t="str">
            <v>IT</v>
          </cell>
          <cell r="J2477">
            <v>4130.71</v>
          </cell>
          <cell r="K2477">
            <v>4817.1000000000004</v>
          </cell>
          <cell r="M2477">
            <v>444655.05</v>
          </cell>
        </row>
        <row r="2478">
          <cell r="A2478" t="str">
            <v>O&amp;M</v>
          </cell>
          <cell r="B2478" t="str">
            <v>Segreve,Mary Louise</v>
          </cell>
          <cell r="C2478">
            <v>21750</v>
          </cell>
          <cell r="D2478" t="str">
            <v>21750</v>
          </cell>
          <cell r="E2478" t="str">
            <v>Plymouth Meter Collections</v>
          </cell>
          <cell r="F2478" t="str">
            <v>Customer Care</v>
          </cell>
          <cell r="G2478" t="str">
            <v>Meter Reading Plymouth</v>
          </cell>
          <cell r="H2478" t="str">
            <v>120</v>
          </cell>
          <cell r="I2478" t="str">
            <v>LT</v>
          </cell>
          <cell r="J2478">
            <v>24567.11</v>
          </cell>
          <cell r="K2478">
            <v>22875.32</v>
          </cell>
          <cell r="M2478">
            <v>307520.34000000003</v>
          </cell>
        </row>
        <row r="2479">
          <cell r="A2479" t="str">
            <v>O&amp;M</v>
          </cell>
          <cell r="B2479" t="str">
            <v>Segreve,Mary Louise</v>
          </cell>
          <cell r="C2479">
            <v>21750</v>
          </cell>
          <cell r="D2479" t="str">
            <v>21750</v>
          </cell>
          <cell r="E2479" t="str">
            <v>Meter Reading Plymouth</v>
          </cell>
          <cell r="F2479" t="str">
            <v>Customer Care</v>
          </cell>
          <cell r="G2479" t="str">
            <v>Meter Reading Plymouth</v>
          </cell>
          <cell r="H2479" t="str">
            <v>120</v>
          </cell>
          <cell r="I2479" t="str">
            <v>OT</v>
          </cell>
          <cell r="L2479">
            <v>0</v>
          </cell>
          <cell r="M2479">
            <v>3161.73</v>
          </cell>
        </row>
        <row r="2480">
          <cell r="A2480" t="str">
            <v>O&amp;M</v>
          </cell>
          <cell r="B2480" t="str">
            <v>Segreve,Mary Louise</v>
          </cell>
          <cell r="C2480">
            <v>21750</v>
          </cell>
          <cell r="D2480" t="str">
            <v>21750</v>
          </cell>
          <cell r="E2480" t="str">
            <v>Plymouth Meter Collections</v>
          </cell>
          <cell r="F2480" t="str">
            <v>Customer Care</v>
          </cell>
          <cell r="G2480" t="str">
            <v>Meter Reading Plymouth</v>
          </cell>
          <cell r="H2480" t="str">
            <v>120</v>
          </cell>
          <cell r="I2480" t="str">
            <v>OT</v>
          </cell>
          <cell r="K2480">
            <v>275</v>
          </cell>
        </row>
        <row r="2481">
          <cell r="A2481" t="str">
            <v>O&amp;M</v>
          </cell>
          <cell r="B2481" t="str">
            <v>Segreve,Mary Louise</v>
          </cell>
          <cell r="C2481">
            <v>21755</v>
          </cell>
          <cell r="D2481" t="str">
            <v>21755</v>
          </cell>
          <cell r="E2481" t="str">
            <v>Meter Reading New Bedford</v>
          </cell>
          <cell r="F2481" t="str">
            <v>Customer Care</v>
          </cell>
          <cell r="G2481" t="str">
            <v>Meter Reading New Bedford</v>
          </cell>
          <cell r="H2481" t="str">
            <v>120</v>
          </cell>
          <cell r="I2481" t="str">
            <v>IT</v>
          </cell>
          <cell r="L2481">
            <v>2278.89</v>
          </cell>
          <cell r="M2481">
            <v>702784.91</v>
          </cell>
        </row>
        <row r="2482">
          <cell r="A2482" t="str">
            <v>O&amp;M</v>
          </cell>
          <cell r="B2482" t="str">
            <v>Segreve,Mary Louise</v>
          </cell>
          <cell r="C2482">
            <v>21755</v>
          </cell>
          <cell r="D2482" t="str">
            <v>21755</v>
          </cell>
          <cell r="E2482" t="str">
            <v>New Bedford Meter Collections</v>
          </cell>
          <cell r="F2482" t="str">
            <v>Customer Care</v>
          </cell>
          <cell r="G2482" t="str">
            <v>Meter Reading New Bedford</v>
          </cell>
          <cell r="H2482" t="str">
            <v>120</v>
          </cell>
          <cell r="I2482" t="str">
            <v>IT</v>
          </cell>
          <cell r="K2482">
            <v>1095</v>
          </cell>
          <cell r="M2482">
            <v>604454.77</v>
          </cell>
        </row>
        <row r="2483">
          <cell r="A2483" t="str">
            <v>O&amp;M</v>
          </cell>
          <cell r="B2483" t="str">
            <v>Segreve,Mary Louise</v>
          </cell>
          <cell r="C2483">
            <v>21755</v>
          </cell>
          <cell r="D2483" t="str">
            <v>21755</v>
          </cell>
          <cell r="E2483" t="str">
            <v>Meter Reading New Bedford</v>
          </cell>
          <cell r="F2483" t="str">
            <v>Customer Care</v>
          </cell>
          <cell r="G2483" t="str">
            <v>Meter Reading New Bedford</v>
          </cell>
          <cell r="H2483" t="str">
            <v>120</v>
          </cell>
          <cell r="I2483" t="str">
            <v>OT</v>
          </cell>
          <cell r="L2483">
            <v>0</v>
          </cell>
        </row>
        <row r="2484">
          <cell r="A2484" t="str">
            <v>O&amp;M</v>
          </cell>
          <cell r="B2484" t="str">
            <v>Segreve,Mary Louise</v>
          </cell>
          <cell r="C2484">
            <v>21760</v>
          </cell>
          <cell r="D2484" t="str">
            <v>21760</v>
          </cell>
          <cell r="E2484" t="str">
            <v>Cape Cod Meter Collections</v>
          </cell>
          <cell r="F2484" t="str">
            <v>Customer Care</v>
          </cell>
          <cell r="G2484" t="str">
            <v>Meter Reading Cape &amp; Vineyard</v>
          </cell>
          <cell r="H2484" t="str">
            <v>120</v>
          </cell>
          <cell r="I2484" t="str">
            <v>BT</v>
          </cell>
          <cell r="J2484">
            <v>10891.12</v>
          </cell>
          <cell r="K2484">
            <v>63190.22</v>
          </cell>
        </row>
        <row r="2485">
          <cell r="A2485" t="str">
            <v>O&amp;M</v>
          </cell>
          <cell r="B2485" t="str">
            <v>Segreve,Mary Louise</v>
          </cell>
          <cell r="C2485">
            <v>21760</v>
          </cell>
          <cell r="D2485" t="str">
            <v>21760</v>
          </cell>
          <cell r="E2485" t="str">
            <v>Meter Reading Cape &amp; Vineyard</v>
          </cell>
          <cell r="F2485" t="str">
            <v>Customer Care</v>
          </cell>
          <cell r="G2485" t="str">
            <v>Meter Reading Cape &amp; Vineyard</v>
          </cell>
          <cell r="H2485" t="str">
            <v>120</v>
          </cell>
          <cell r="I2485" t="str">
            <v>BT</v>
          </cell>
          <cell r="L2485">
            <v>207147.15</v>
          </cell>
        </row>
        <row r="2486">
          <cell r="A2486" t="str">
            <v>O&amp;M</v>
          </cell>
          <cell r="B2486" t="str">
            <v>Segreve,Mary Louise</v>
          </cell>
          <cell r="C2486">
            <v>21760</v>
          </cell>
          <cell r="D2486" t="str">
            <v>21760</v>
          </cell>
          <cell r="E2486" t="str">
            <v>Cape Cod Meter Collections</v>
          </cell>
          <cell r="F2486" t="str">
            <v>Customer Care</v>
          </cell>
          <cell r="G2486" t="str">
            <v>Meter Reading Cape &amp; Vineyard</v>
          </cell>
          <cell r="H2486" t="str">
            <v>120</v>
          </cell>
          <cell r="I2486" t="str">
            <v>IT</v>
          </cell>
          <cell r="J2486">
            <v>228.98</v>
          </cell>
          <cell r="K2486">
            <v>71.8</v>
          </cell>
          <cell r="M2486">
            <v>49.07</v>
          </cell>
        </row>
        <row r="2487">
          <cell r="A2487" t="str">
            <v>O&amp;M</v>
          </cell>
          <cell r="B2487" t="str">
            <v>Segreve,Mary Louise</v>
          </cell>
          <cell r="C2487">
            <v>21760</v>
          </cell>
          <cell r="D2487" t="str">
            <v>21760</v>
          </cell>
          <cell r="E2487" t="str">
            <v>Meter Reading Cape &amp; Vineyard</v>
          </cell>
          <cell r="F2487" t="str">
            <v>Customer Care</v>
          </cell>
          <cell r="G2487" t="str">
            <v>Meter Reading Cape &amp; Vineyard</v>
          </cell>
          <cell r="H2487" t="str">
            <v>120</v>
          </cell>
          <cell r="I2487" t="str">
            <v>IT</v>
          </cell>
          <cell r="L2487">
            <v>132.47</v>
          </cell>
          <cell r="M2487">
            <v>166848.57999999999</v>
          </cell>
        </row>
        <row r="2488">
          <cell r="A2488" t="str">
            <v>O&amp;M</v>
          </cell>
          <cell r="B2488" t="str">
            <v>Segreve,Mary Louise</v>
          </cell>
          <cell r="C2488">
            <v>21760</v>
          </cell>
          <cell r="D2488" t="str">
            <v>21760</v>
          </cell>
          <cell r="E2488" t="str">
            <v>Cape Cod Meter Collections</v>
          </cell>
          <cell r="F2488" t="str">
            <v>Customer Care</v>
          </cell>
          <cell r="G2488" t="str">
            <v>Meter Reading Cape &amp; Vineyard</v>
          </cell>
          <cell r="H2488" t="str">
            <v>120</v>
          </cell>
          <cell r="I2488" t="str">
            <v>LT</v>
          </cell>
          <cell r="J2488">
            <v>30901.19</v>
          </cell>
          <cell r="K2488">
            <v>188683.22</v>
          </cell>
          <cell r="M2488">
            <v>594697.81000000006</v>
          </cell>
        </row>
        <row r="2489">
          <cell r="A2489" t="str">
            <v>O&amp;M</v>
          </cell>
          <cell r="B2489" t="str">
            <v>Segreve,Mary Louise</v>
          </cell>
          <cell r="C2489">
            <v>21760</v>
          </cell>
          <cell r="D2489" t="str">
            <v>21760</v>
          </cell>
          <cell r="E2489" t="str">
            <v>Meter Reading Cape &amp; Vineyard</v>
          </cell>
          <cell r="F2489" t="str">
            <v>Customer Care</v>
          </cell>
          <cell r="G2489" t="str">
            <v>Meter Reading Cape &amp; Vineyard</v>
          </cell>
          <cell r="H2489" t="str">
            <v>120</v>
          </cell>
          <cell r="I2489" t="str">
            <v>LT</v>
          </cell>
          <cell r="L2489">
            <v>599996.67000000004</v>
          </cell>
          <cell r="M2489">
            <v>473378.18</v>
          </cell>
        </row>
        <row r="2490">
          <cell r="A2490" t="str">
            <v>O&amp;M</v>
          </cell>
          <cell r="B2490" t="str">
            <v>Segreve,Mary Louise</v>
          </cell>
          <cell r="C2490">
            <v>21760</v>
          </cell>
          <cell r="D2490" t="str">
            <v>21760</v>
          </cell>
          <cell r="E2490" t="str">
            <v>Cape Cod Meter Collections</v>
          </cell>
          <cell r="F2490" t="str">
            <v>Customer Care</v>
          </cell>
          <cell r="G2490" t="str">
            <v>Meter Reading Cape &amp; Vineyard</v>
          </cell>
          <cell r="H2490" t="str">
            <v>120</v>
          </cell>
          <cell r="I2490" t="str">
            <v>OT</v>
          </cell>
          <cell r="J2490">
            <v>246.89</v>
          </cell>
          <cell r="K2490">
            <v>1371.39</v>
          </cell>
          <cell r="M2490">
            <v>4245.46</v>
          </cell>
        </row>
        <row r="2491">
          <cell r="A2491" t="str">
            <v>O&amp;M</v>
          </cell>
          <cell r="B2491" t="str">
            <v>Segreve,Mary Louise</v>
          </cell>
          <cell r="C2491">
            <v>21760</v>
          </cell>
          <cell r="D2491" t="str">
            <v>21760</v>
          </cell>
          <cell r="E2491" t="str">
            <v>Meter Reading Cape &amp; Vineyard</v>
          </cell>
          <cell r="F2491" t="str">
            <v>Customer Care</v>
          </cell>
          <cell r="G2491" t="str">
            <v>Meter Reading Cape &amp; Vineyard</v>
          </cell>
          <cell r="H2491" t="str">
            <v>120</v>
          </cell>
          <cell r="I2491" t="str">
            <v>OT</v>
          </cell>
          <cell r="L2491">
            <v>6389.32</v>
          </cell>
        </row>
        <row r="2492">
          <cell r="A2492" t="str">
            <v>O&amp;M</v>
          </cell>
          <cell r="B2492" t="str">
            <v>Segreve,Mary Louise</v>
          </cell>
          <cell r="C2492">
            <v>21760</v>
          </cell>
          <cell r="D2492" t="str">
            <v>21760</v>
          </cell>
          <cell r="E2492" t="str">
            <v>Cape Cod Meter Collections</v>
          </cell>
          <cell r="F2492" t="str">
            <v>Customer Care</v>
          </cell>
          <cell r="G2492" t="str">
            <v>Meter Reading Cape &amp; Vineyard</v>
          </cell>
          <cell r="H2492" t="str">
            <v>120</v>
          </cell>
          <cell r="I2492" t="str">
            <v>TT</v>
          </cell>
          <cell r="K2492">
            <v>40840</v>
          </cell>
        </row>
        <row r="2493">
          <cell r="A2493" t="str">
            <v>O&amp;M</v>
          </cell>
          <cell r="B2493" t="str">
            <v>Segreve,Mary Louise</v>
          </cell>
          <cell r="C2493">
            <v>21760</v>
          </cell>
          <cell r="D2493" t="str">
            <v>21760</v>
          </cell>
          <cell r="E2493" t="str">
            <v>Meter Reading Cape &amp; Vineyard</v>
          </cell>
          <cell r="F2493" t="str">
            <v>Customer Care</v>
          </cell>
          <cell r="G2493" t="str">
            <v>Meter Reading Cape &amp; Vineyard</v>
          </cell>
          <cell r="H2493" t="str">
            <v>120</v>
          </cell>
          <cell r="I2493" t="str">
            <v>TT</v>
          </cell>
          <cell r="L2493">
            <v>127160.21</v>
          </cell>
        </row>
        <row r="2494">
          <cell r="A2494" t="str">
            <v>O&amp;M</v>
          </cell>
          <cell r="B2494" t="str">
            <v>Segreve,Mary Louise</v>
          </cell>
          <cell r="C2494">
            <v>21765</v>
          </cell>
          <cell r="D2494" t="str">
            <v>21765</v>
          </cell>
          <cell r="E2494" t="str">
            <v>Meter Readinh Walth</v>
          </cell>
          <cell r="F2494" t="str">
            <v>Customer Care</v>
          </cell>
          <cell r="G2494" t="str">
            <v>Meter Reading Waltham</v>
          </cell>
          <cell r="H2494" t="str">
            <v>120</v>
          </cell>
          <cell r="I2494" t="str">
            <v>BT</v>
          </cell>
          <cell r="L2494">
            <v>54362.85</v>
          </cell>
          <cell r="M2494">
            <v>584275.93999999994</v>
          </cell>
        </row>
        <row r="2495">
          <cell r="A2495" t="str">
            <v>O&amp;M</v>
          </cell>
          <cell r="B2495" t="str">
            <v>Segreve,Mary Louise</v>
          </cell>
          <cell r="C2495">
            <v>21765</v>
          </cell>
          <cell r="D2495" t="str">
            <v>21765</v>
          </cell>
          <cell r="E2495" t="str">
            <v>Waltham Meter Collection</v>
          </cell>
          <cell r="F2495" t="str">
            <v>Customer Care</v>
          </cell>
          <cell r="G2495" t="str">
            <v>Meter Reading Waltham</v>
          </cell>
          <cell r="H2495" t="str">
            <v>120</v>
          </cell>
          <cell r="I2495" t="str">
            <v>BT</v>
          </cell>
          <cell r="J2495">
            <v>148248.46</v>
          </cell>
          <cell r="K2495">
            <v>135111.31</v>
          </cell>
          <cell r="M2495">
            <v>108842.29</v>
          </cell>
        </row>
        <row r="2496">
          <cell r="A2496" t="str">
            <v>O&amp;M</v>
          </cell>
          <cell r="B2496" t="str">
            <v>Segreve,Mary Louise</v>
          </cell>
          <cell r="C2496">
            <v>21765</v>
          </cell>
          <cell r="D2496" t="str">
            <v>21765</v>
          </cell>
          <cell r="E2496" t="str">
            <v>Meter Readinh Walth</v>
          </cell>
          <cell r="F2496" t="str">
            <v>Customer Care</v>
          </cell>
          <cell r="G2496" t="str">
            <v>Meter Reading Waltham</v>
          </cell>
          <cell r="H2496" t="str">
            <v>120</v>
          </cell>
          <cell r="I2496" t="str">
            <v>IT</v>
          </cell>
          <cell r="L2496">
            <v>2968.43</v>
          </cell>
          <cell r="M2496">
            <v>27287.99</v>
          </cell>
        </row>
        <row r="2497">
          <cell r="A2497" t="str">
            <v>O&amp;M</v>
          </cell>
          <cell r="B2497" t="str">
            <v>Segreve,Mary Louise</v>
          </cell>
          <cell r="C2497">
            <v>21765</v>
          </cell>
          <cell r="D2497" t="str">
            <v>21765</v>
          </cell>
          <cell r="E2497" t="str">
            <v>Waltham Meter Collection</v>
          </cell>
          <cell r="F2497" t="str">
            <v>Customer Care</v>
          </cell>
          <cell r="G2497" t="str">
            <v>Meter Reading Waltham</v>
          </cell>
          <cell r="H2497" t="str">
            <v>120</v>
          </cell>
          <cell r="I2497" t="str">
            <v>IT</v>
          </cell>
          <cell r="J2497">
            <v>10334.98</v>
          </cell>
          <cell r="K2497">
            <v>12114.68</v>
          </cell>
          <cell r="M2497">
            <v>814898.34</v>
          </cell>
        </row>
        <row r="2498">
          <cell r="A2498" t="str">
            <v>O&amp;M</v>
          </cell>
          <cell r="B2498" t="str">
            <v>Segreve,Mary Louise</v>
          </cell>
          <cell r="C2498">
            <v>21765</v>
          </cell>
          <cell r="D2498" t="str">
            <v>21765</v>
          </cell>
          <cell r="E2498" t="str">
            <v>Meter Readinh Walth</v>
          </cell>
          <cell r="F2498" t="str">
            <v>Customer Care</v>
          </cell>
          <cell r="G2498" t="str">
            <v>Meter Reading Waltham</v>
          </cell>
          <cell r="H2498" t="str">
            <v>120</v>
          </cell>
          <cell r="I2498" t="str">
            <v>LT</v>
          </cell>
          <cell r="L2498">
            <v>147413.84</v>
          </cell>
        </row>
        <row r="2499">
          <cell r="A2499" t="str">
            <v>O&amp;M</v>
          </cell>
          <cell r="B2499" t="str">
            <v>Segreve,Mary Louise</v>
          </cell>
          <cell r="C2499">
            <v>21765</v>
          </cell>
          <cell r="D2499" t="str">
            <v>21765</v>
          </cell>
          <cell r="E2499" t="str">
            <v>Waltham Meter Collection</v>
          </cell>
          <cell r="F2499" t="str">
            <v>Customer Care</v>
          </cell>
          <cell r="G2499" t="str">
            <v>Meter Reading Waltham</v>
          </cell>
          <cell r="H2499" t="str">
            <v>120</v>
          </cell>
          <cell r="I2499" t="str">
            <v>LT</v>
          </cell>
          <cell r="J2499">
            <v>417050.94</v>
          </cell>
          <cell r="K2499">
            <v>384764.69</v>
          </cell>
        </row>
        <row r="2500">
          <cell r="A2500" t="str">
            <v>O&amp;M</v>
          </cell>
          <cell r="B2500" t="str">
            <v>Segreve,Mary Louise</v>
          </cell>
          <cell r="C2500">
            <v>21765</v>
          </cell>
          <cell r="D2500" t="str">
            <v>21765</v>
          </cell>
          <cell r="E2500" t="str">
            <v>Meter Readinh Walth</v>
          </cell>
          <cell r="F2500" t="str">
            <v>Customer Care</v>
          </cell>
          <cell r="G2500" t="str">
            <v>Meter Reading Waltham</v>
          </cell>
          <cell r="H2500" t="str">
            <v>120</v>
          </cell>
          <cell r="I2500" t="str">
            <v>MT</v>
          </cell>
          <cell r="L2500">
            <v>148.63999999999999</v>
          </cell>
        </row>
        <row r="2501">
          <cell r="A2501" t="str">
            <v>O&amp;M</v>
          </cell>
          <cell r="B2501" t="str">
            <v>Segreve,Mary Louise</v>
          </cell>
          <cell r="C2501">
            <v>21765</v>
          </cell>
          <cell r="D2501" t="str">
            <v>21765</v>
          </cell>
          <cell r="E2501" t="str">
            <v>Waltham Meter Collection</v>
          </cell>
          <cell r="F2501" t="str">
            <v>Customer Care</v>
          </cell>
          <cell r="G2501" t="str">
            <v>Meter Reading Waltham</v>
          </cell>
          <cell r="H2501" t="str">
            <v>120</v>
          </cell>
          <cell r="I2501" t="str">
            <v>MT</v>
          </cell>
          <cell r="J2501">
            <v>24556.66</v>
          </cell>
          <cell r="K2501">
            <v>-24325.98</v>
          </cell>
        </row>
        <row r="2502">
          <cell r="A2502" t="str">
            <v>O&amp;M</v>
          </cell>
          <cell r="B2502" t="str">
            <v>Segreve,Mary Louise</v>
          </cell>
          <cell r="C2502">
            <v>21765</v>
          </cell>
          <cell r="D2502" t="str">
            <v>21765</v>
          </cell>
          <cell r="E2502" t="str">
            <v>Meter Readinh Walth</v>
          </cell>
          <cell r="F2502" t="str">
            <v>Customer Care</v>
          </cell>
          <cell r="G2502" t="str">
            <v>Meter Reading Waltham</v>
          </cell>
          <cell r="H2502" t="str">
            <v>120</v>
          </cell>
          <cell r="I2502" t="str">
            <v>OT</v>
          </cell>
          <cell r="L2502">
            <v>125340.79</v>
          </cell>
          <cell r="M2502">
            <v>475354.41</v>
          </cell>
        </row>
        <row r="2503">
          <cell r="A2503" t="str">
            <v>O&amp;M</v>
          </cell>
          <cell r="B2503" t="str">
            <v>Segreve,Mary Louise</v>
          </cell>
          <cell r="C2503">
            <v>21765</v>
          </cell>
          <cell r="D2503" t="str">
            <v>21765</v>
          </cell>
          <cell r="E2503" t="str">
            <v>Waltham Meter Collection</v>
          </cell>
          <cell r="F2503" t="str">
            <v>Customer Care</v>
          </cell>
          <cell r="G2503" t="str">
            <v>Meter Reading Waltham</v>
          </cell>
          <cell r="H2503" t="str">
            <v>120</v>
          </cell>
          <cell r="I2503" t="str">
            <v>OT</v>
          </cell>
          <cell r="J2503">
            <v>89239</v>
          </cell>
          <cell r="K2503">
            <v>101496.39</v>
          </cell>
        </row>
        <row r="2504">
          <cell r="A2504" t="str">
            <v>O&amp;M</v>
          </cell>
          <cell r="B2504" t="str">
            <v>Segreve,Mary Louise</v>
          </cell>
          <cell r="C2504">
            <v>21765</v>
          </cell>
          <cell r="D2504" t="str">
            <v>21765</v>
          </cell>
          <cell r="E2504" t="str">
            <v>Meter Readinh Walth</v>
          </cell>
          <cell r="F2504" t="str">
            <v>Customer Care</v>
          </cell>
          <cell r="G2504" t="str">
            <v>Meter Reading Waltham</v>
          </cell>
          <cell r="H2504" t="str">
            <v>120</v>
          </cell>
          <cell r="I2504" t="str">
            <v>TT</v>
          </cell>
          <cell r="L2504">
            <v>20106.84</v>
          </cell>
        </row>
        <row r="2505">
          <cell r="A2505" t="str">
            <v>O&amp;M</v>
          </cell>
          <cell r="B2505" t="str">
            <v>Segreve,Mary Louise</v>
          </cell>
          <cell r="C2505">
            <v>21765</v>
          </cell>
          <cell r="D2505" t="str">
            <v>21765</v>
          </cell>
          <cell r="E2505" t="str">
            <v>Waltham Meter Collection</v>
          </cell>
          <cell r="F2505" t="str">
            <v>Customer Care</v>
          </cell>
          <cell r="G2505" t="str">
            <v>Meter Reading Waltham</v>
          </cell>
          <cell r="H2505" t="str">
            <v>120</v>
          </cell>
          <cell r="I2505" t="str">
            <v>TT</v>
          </cell>
          <cell r="J2505">
            <v>42705.02</v>
          </cell>
          <cell r="K2505">
            <v>40154.589999999997</v>
          </cell>
        </row>
        <row r="2506">
          <cell r="A2506" t="str">
            <v>O&amp;M</v>
          </cell>
          <cell r="C2506">
            <v>21820</v>
          </cell>
          <cell r="D2506" t="str">
            <v>21820</v>
          </cell>
          <cell r="E2506" t="str">
            <v>EM - ENERGY MANAGEMENT SYSTEM</v>
          </cell>
          <cell r="H2506" t="str">
            <v>120</v>
          </cell>
          <cell r="I2506" t="str">
            <v>BT</v>
          </cell>
          <cell r="J2506">
            <v>17786.330000000002</v>
          </cell>
          <cell r="M2506">
            <v>636393.29</v>
          </cell>
        </row>
        <row r="2507">
          <cell r="A2507" t="str">
            <v>O&amp;M</v>
          </cell>
          <cell r="C2507">
            <v>21825</v>
          </cell>
          <cell r="D2507" t="str">
            <v>21825</v>
          </cell>
          <cell r="E2507" t="str">
            <v>PS - POWER SYSTEM SERVICES</v>
          </cell>
          <cell r="H2507" t="str">
            <v>120</v>
          </cell>
          <cell r="I2507" t="str">
            <v>BT</v>
          </cell>
          <cell r="J2507">
            <v>8990.5499999999993</v>
          </cell>
          <cell r="K2507">
            <v>0</v>
          </cell>
        </row>
        <row r="2508">
          <cell r="A2508" t="str">
            <v>O&amp;M</v>
          </cell>
          <cell r="C2508">
            <v>21830</v>
          </cell>
          <cell r="D2508" t="str">
            <v>21830</v>
          </cell>
          <cell r="E2508" t="str">
            <v>RB - SPECIAL PROJECT</v>
          </cell>
          <cell r="H2508" t="str">
            <v>120</v>
          </cell>
          <cell r="I2508" t="str">
            <v>BT</v>
          </cell>
          <cell r="K2508">
            <v>18.649999999999999</v>
          </cell>
          <cell r="M2508">
            <v>2364518.5699999998</v>
          </cell>
        </row>
        <row r="2509">
          <cell r="A2509" t="str">
            <v>O&amp;M</v>
          </cell>
          <cell r="C2509">
            <v>21830</v>
          </cell>
          <cell r="D2509" t="str">
            <v>21830</v>
          </cell>
          <cell r="E2509" t="str">
            <v>RB - SPECIAL PROJECT</v>
          </cell>
          <cell r="H2509" t="str">
            <v>120</v>
          </cell>
          <cell r="I2509" t="str">
            <v>LT</v>
          </cell>
          <cell r="K2509">
            <v>53.28</v>
          </cell>
        </row>
        <row r="2510">
          <cell r="A2510" t="str">
            <v>O&amp;M</v>
          </cell>
          <cell r="B2510" t="str">
            <v>Segreve,Mary Louise</v>
          </cell>
          <cell r="C2510">
            <v>21845</v>
          </cell>
          <cell r="D2510" t="str">
            <v>21845</v>
          </cell>
          <cell r="E2510" t="str">
            <v>Director</v>
          </cell>
          <cell r="F2510" t="str">
            <v>Customer Care</v>
          </cell>
          <cell r="G2510" t="str">
            <v>Meter Data Management</v>
          </cell>
          <cell r="H2510" t="str">
            <v>120</v>
          </cell>
          <cell r="I2510" t="str">
            <v>BT</v>
          </cell>
          <cell r="L2510">
            <v>-644894.29</v>
          </cell>
          <cell r="M2510">
            <v>28857.75</v>
          </cell>
        </row>
        <row r="2511">
          <cell r="A2511" t="str">
            <v>O&amp;M</v>
          </cell>
          <cell r="B2511" t="str">
            <v>Segreve,Mary Louise</v>
          </cell>
          <cell r="C2511">
            <v>21845</v>
          </cell>
          <cell r="D2511" t="str">
            <v>21845</v>
          </cell>
          <cell r="E2511" t="str">
            <v>Director</v>
          </cell>
          <cell r="F2511" t="str">
            <v>Customer Care</v>
          </cell>
          <cell r="G2511" t="str">
            <v>Meter Data Management</v>
          </cell>
          <cell r="H2511" t="str">
            <v>120</v>
          </cell>
          <cell r="I2511" t="str">
            <v>IT</v>
          </cell>
          <cell r="M2511">
            <v>43788.11</v>
          </cell>
        </row>
        <row r="2512">
          <cell r="A2512" t="str">
            <v>O&amp;M</v>
          </cell>
          <cell r="B2512" t="str">
            <v>Segreve,Mary Louise</v>
          </cell>
          <cell r="C2512">
            <v>21845</v>
          </cell>
          <cell r="D2512" t="str">
            <v>21845</v>
          </cell>
          <cell r="E2512" t="str">
            <v>Director</v>
          </cell>
          <cell r="F2512" t="str">
            <v>Customer Care</v>
          </cell>
          <cell r="G2512" t="str">
            <v>Meter Data Management</v>
          </cell>
          <cell r="H2512" t="str">
            <v>120</v>
          </cell>
          <cell r="I2512" t="str">
            <v>LT</v>
          </cell>
          <cell r="L2512">
            <v>-850265.56</v>
          </cell>
        </row>
        <row r="2513">
          <cell r="A2513" t="str">
            <v>O&amp;M</v>
          </cell>
          <cell r="B2513" t="str">
            <v>Segreve,Mary Louise</v>
          </cell>
          <cell r="C2513">
            <v>21845</v>
          </cell>
          <cell r="D2513" t="str">
            <v>21845</v>
          </cell>
          <cell r="E2513" t="str">
            <v>Director</v>
          </cell>
          <cell r="F2513" t="str">
            <v>Customer Care</v>
          </cell>
          <cell r="G2513" t="str">
            <v>Meter Data Management</v>
          </cell>
          <cell r="H2513" t="str">
            <v>120</v>
          </cell>
          <cell r="I2513" t="str">
            <v>OT</v>
          </cell>
          <cell r="L2513">
            <v>0</v>
          </cell>
          <cell r="M2513">
            <v>213.91</v>
          </cell>
        </row>
        <row r="2514">
          <cell r="A2514" t="str">
            <v>O&amp;M</v>
          </cell>
          <cell r="B2514" t="str">
            <v>DiChiara, Paul</v>
          </cell>
          <cell r="C2514">
            <v>21850</v>
          </cell>
          <cell r="D2514" t="str">
            <v>21850</v>
          </cell>
          <cell r="E2514" t="str">
            <v>Meter Tech Support</v>
          </cell>
          <cell r="F2514" t="str">
            <v>Mat Mgmt-Trans</v>
          </cell>
          <cell r="G2514" t="str">
            <v>Meter Tech North-Support</v>
          </cell>
          <cell r="H2514" t="str">
            <v>120</v>
          </cell>
          <cell r="I2514" t="str">
            <v>BT</v>
          </cell>
          <cell r="L2514">
            <v>14928.23</v>
          </cell>
          <cell r="M2514">
            <v>877746.64</v>
          </cell>
        </row>
        <row r="2515">
          <cell r="A2515" t="str">
            <v>O&amp;M</v>
          </cell>
          <cell r="B2515" t="str">
            <v>DiChiara, Paul</v>
          </cell>
          <cell r="C2515">
            <v>21850</v>
          </cell>
          <cell r="D2515" t="str">
            <v>21850</v>
          </cell>
          <cell r="E2515" t="str">
            <v>Meter Technical Services - Central Operations</v>
          </cell>
          <cell r="F2515" t="str">
            <v>Mat Mgmt-Trans</v>
          </cell>
          <cell r="G2515" t="str">
            <v>Meter Tech North-Support</v>
          </cell>
          <cell r="H2515" t="str">
            <v>120</v>
          </cell>
          <cell r="I2515" t="str">
            <v>BT</v>
          </cell>
          <cell r="K2515">
            <v>96371.51</v>
          </cell>
          <cell r="M2515">
            <v>22614.3</v>
          </cell>
        </row>
        <row r="2516">
          <cell r="A2516" t="str">
            <v>CAP</v>
          </cell>
          <cell r="B2516" t="str">
            <v>DiChiara, Paul</v>
          </cell>
          <cell r="C2516">
            <v>21850</v>
          </cell>
          <cell r="D2516" t="str">
            <v>21850</v>
          </cell>
          <cell r="E2516" t="str">
            <v>Meter Tech Support</v>
          </cell>
          <cell r="F2516" t="str">
            <v>Mat Mgmt-Trans</v>
          </cell>
          <cell r="G2516" t="str">
            <v>Meter Tech North-Support</v>
          </cell>
          <cell r="H2516" t="str">
            <v>120</v>
          </cell>
          <cell r="I2516" t="str">
            <v>CB</v>
          </cell>
          <cell r="L2516">
            <v>30906.91</v>
          </cell>
        </row>
        <row r="2517">
          <cell r="A2517" t="str">
            <v>CAP</v>
          </cell>
          <cell r="B2517" t="str">
            <v>DiChiara, Paul</v>
          </cell>
          <cell r="C2517">
            <v>21850</v>
          </cell>
          <cell r="D2517" t="str">
            <v>21850</v>
          </cell>
          <cell r="E2517" t="str">
            <v>Meter Tech Support</v>
          </cell>
          <cell r="F2517" t="str">
            <v>Mat Mgmt-Trans</v>
          </cell>
          <cell r="G2517" t="str">
            <v>Meter Tech North-Support</v>
          </cell>
          <cell r="H2517" t="str">
            <v>120</v>
          </cell>
          <cell r="I2517" t="str">
            <v>CI</v>
          </cell>
          <cell r="L2517">
            <v>588403.92000000004</v>
          </cell>
          <cell r="M2517">
            <v>21987.64</v>
          </cell>
        </row>
        <row r="2518">
          <cell r="A2518" t="str">
            <v>CAP</v>
          </cell>
          <cell r="B2518" t="str">
            <v>DiChiara, Paul</v>
          </cell>
          <cell r="C2518">
            <v>21850</v>
          </cell>
          <cell r="D2518" t="str">
            <v>21850</v>
          </cell>
          <cell r="E2518" t="str">
            <v>Meter Tech Support</v>
          </cell>
          <cell r="F2518" t="str">
            <v>Mat Mgmt-Trans</v>
          </cell>
          <cell r="G2518" t="str">
            <v>Meter Tech North-Support</v>
          </cell>
          <cell r="H2518" t="str">
            <v>120</v>
          </cell>
          <cell r="I2518" t="str">
            <v>CL</v>
          </cell>
          <cell r="L2518">
            <v>1916098.38</v>
          </cell>
        </row>
        <row r="2519">
          <cell r="A2519" t="str">
            <v>CAP</v>
          </cell>
          <cell r="B2519" t="str">
            <v>DiChiara, Paul</v>
          </cell>
          <cell r="C2519">
            <v>21850</v>
          </cell>
          <cell r="D2519" t="str">
            <v>21850</v>
          </cell>
          <cell r="E2519" t="str">
            <v>Meter Tech Support</v>
          </cell>
          <cell r="F2519" t="str">
            <v>Mat Mgmt-Trans</v>
          </cell>
          <cell r="G2519" t="str">
            <v>Meter Tech North-Support</v>
          </cell>
          <cell r="H2519" t="str">
            <v>120</v>
          </cell>
          <cell r="I2519" t="str">
            <v>CM</v>
          </cell>
          <cell r="L2519">
            <v>4638005.76</v>
          </cell>
        </row>
        <row r="2520">
          <cell r="A2520" t="str">
            <v>CAP</v>
          </cell>
          <cell r="B2520" t="str">
            <v>DiChiara, Paul</v>
          </cell>
          <cell r="C2520">
            <v>21850</v>
          </cell>
          <cell r="D2520" t="str">
            <v>21850</v>
          </cell>
          <cell r="E2520" t="str">
            <v>Meter Tech Support</v>
          </cell>
          <cell r="F2520" t="str">
            <v>Mat Mgmt-Trans</v>
          </cell>
          <cell r="G2520" t="str">
            <v>Meter Tech North-Support</v>
          </cell>
          <cell r="H2520" t="str">
            <v>120</v>
          </cell>
          <cell r="I2520" t="str">
            <v>CO</v>
          </cell>
          <cell r="L2520">
            <v>-531112</v>
          </cell>
        </row>
        <row r="2521">
          <cell r="A2521" t="str">
            <v>CAP</v>
          </cell>
          <cell r="B2521" t="str">
            <v>DiChiara, Paul</v>
          </cell>
          <cell r="C2521">
            <v>21850</v>
          </cell>
          <cell r="D2521" t="str">
            <v>21850</v>
          </cell>
          <cell r="E2521" t="str">
            <v>Meter Tech Support</v>
          </cell>
          <cell r="F2521" t="str">
            <v>Mat Mgmt-Trans</v>
          </cell>
          <cell r="G2521" t="str">
            <v>Meter Tech North-Support</v>
          </cell>
          <cell r="H2521" t="str">
            <v>120</v>
          </cell>
          <cell r="I2521" t="str">
            <v>CT</v>
          </cell>
          <cell r="L2521">
            <v>426662.39</v>
          </cell>
        </row>
        <row r="2522">
          <cell r="A2522" t="str">
            <v>O&amp;M</v>
          </cell>
          <cell r="B2522" t="str">
            <v>DiChiara, Paul</v>
          </cell>
          <cell r="C2522">
            <v>21850</v>
          </cell>
          <cell r="D2522" t="str">
            <v>21850</v>
          </cell>
          <cell r="E2522" t="str">
            <v>Meter Tech Support</v>
          </cell>
          <cell r="F2522" t="str">
            <v>Mat Mgmt-Trans</v>
          </cell>
          <cell r="G2522" t="str">
            <v>Meter Tech North-Support</v>
          </cell>
          <cell r="H2522" t="str">
            <v>120</v>
          </cell>
          <cell r="I2522" t="str">
            <v>IT</v>
          </cell>
          <cell r="L2522">
            <v>169947.48</v>
          </cell>
          <cell r="M2522">
            <v>1142461.19</v>
          </cell>
        </row>
        <row r="2523">
          <cell r="A2523" t="str">
            <v>O&amp;M</v>
          </cell>
          <cell r="B2523" t="str">
            <v>DiChiara, Paul</v>
          </cell>
          <cell r="C2523">
            <v>21850</v>
          </cell>
          <cell r="D2523" t="str">
            <v>21850</v>
          </cell>
          <cell r="E2523" t="str">
            <v>Meter Technical Services - Central Operations</v>
          </cell>
          <cell r="F2523" t="str">
            <v>Mat Mgmt-Trans</v>
          </cell>
          <cell r="G2523" t="str">
            <v>Meter Tech North-Support</v>
          </cell>
          <cell r="H2523" t="str">
            <v>120</v>
          </cell>
          <cell r="I2523" t="str">
            <v>IT</v>
          </cell>
          <cell r="K2523">
            <v>134283.87</v>
          </cell>
          <cell r="M2523">
            <v>117190.58</v>
          </cell>
        </row>
        <row r="2524">
          <cell r="A2524" t="str">
            <v>O&amp;M</v>
          </cell>
          <cell r="B2524" t="str">
            <v>DiChiara, Paul</v>
          </cell>
          <cell r="C2524">
            <v>21850</v>
          </cell>
          <cell r="D2524" t="str">
            <v>21850</v>
          </cell>
          <cell r="E2524" t="str">
            <v>Meter Tech Support</v>
          </cell>
          <cell r="F2524" t="str">
            <v>Mat Mgmt-Trans</v>
          </cell>
          <cell r="G2524" t="str">
            <v>Meter Tech North-Support</v>
          </cell>
          <cell r="H2524" t="str">
            <v>120</v>
          </cell>
          <cell r="I2524" t="str">
            <v>LT</v>
          </cell>
          <cell r="L2524">
            <v>43311.88</v>
          </cell>
        </row>
        <row r="2525">
          <cell r="A2525" t="str">
            <v>O&amp;M</v>
          </cell>
          <cell r="B2525" t="str">
            <v>DiChiara, Paul</v>
          </cell>
          <cell r="C2525">
            <v>21850</v>
          </cell>
          <cell r="D2525" t="str">
            <v>21850</v>
          </cell>
          <cell r="E2525" t="str">
            <v>Meter Technical Services - Central Operations</v>
          </cell>
          <cell r="F2525" t="str">
            <v>Mat Mgmt-Trans</v>
          </cell>
          <cell r="G2525" t="str">
            <v>Meter Tech North-Support</v>
          </cell>
          <cell r="H2525" t="str">
            <v>120</v>
          </cell>
          <cell r="I2525" t="str">
            <v>LT</v>
          </cell>
          <cell r="K2525">
            <v>276992</v>
          </cell>
        </row>
        <row r="2526">
          <cell r="A2526" t="str">
            <v>O&amp;M</v>
          </cell>
          <cell r="B2526" t="str">
            <v>DiChiara, Paul</v>
          </cell>
          <cell r="C2526">
            <v>21850</v>
          </cell>
          <cell r="D2526" t="str">
            <v>21850</v>
          </cell>
          <cell r="E2526" t="str">
            <v>Meter Tech Support</v>
          </cell>
          <cell r="F2526" t="str">
            <v>Mat Mgmt-Trans</v>
          </cell>
          <cell r="G2526" t="str">
            <v>Meter Tech North-Support</v>
          </cell>
          <cell r="H2526" t="str">
            <v>120</v>
          </cell>
          <cell r="I2526" t="str">
            <v>MT</v>
          </cell>
          <cell r="L2526">
            <v>11.55</v>
          </cell>
        </row>
        <row r="2527">
          <cell r="A2527" t="str">
            <v>O&amp;M</v>
          </cell>
          <cell r="B2527" t="str">
            <v>DiChiara, Paul</v>
          </cell>
          <cell r="C2527">
            <v>21850</v>
          </cell>
          <cell r="D2527" t="str">
            <v>21850</v>
          </cell>
          <cell r="E2527" t="str">
            <v>Meter Technical Services - Central Operations</v>
          </cell>
          <cell r="F2527" t="str">
            <v>Mat Mgmt-Trans</v>
          </cell>
          <cell r="G2527" t="str">
            <v>Meter Tech North-Support</v>
          </cell>
          <cell r="H2527" t="str">
            <v>120</v>
          </cell>
          <cell r="I2527" t="str">
            <v>MT</v>
          </cell>
          <cell r="K2527">
            <v>6703.35</v>
          </cell>
          <cell r="M2527">
            <v>1398.99</v>
          </cell>
        </row>
        <row r="2528">
          <cell r="A2528" t="str">
            <v>O&amp;M</v>
          </cell>
          <cell r="B2528" t="str">
            <v>DiChiara, Paul</v>
          </cell>
          <cell r="C2528">
            <v>21850</v>
          </cell>
          <cell r="D2528" t="str">
            <v>21850</v>
          </cell>
          <cell r="E2528" t="str">
            <v>Meter Tech Support</v>
          </cell>
          <cell r="F2528" t="str">
            <v>Mat Mgmt-Trans</v>
          </cell>
          <cell r="G2528" t="str">
            <v>Meter Tech North-Support</v>
          </cell>
          <cell r="H2528" t="str">
            <v>120</v>
          </cell>
          <cell r="I2528" t="str">
            <v>OT</v>
          </cell>
          <cell r="L2528">
            <v>16164.1</v>
          </cell>
          <cell r="M2528">
            <v>34691.07</v>
          </cell>
        </row>
        <row r="2529">
          <cell r="A2529" t="str">
            <v>O&amp;M</v>
          </cell>
          <cell r="B2529" t="str">
            <v>DiChiara, Paul</v>
          </cell>
          <cell r="C2529">
            <v>21850</v>
          </cell>
          <cell r="D2529" t="str">
            <v>21850</v>
          </cell>
          <cell r="E2529" t="str">
            <v>Meter Technical Services - Central Operations</v>
          </cell>
          <cell r="F2529" t="str">
            <v>Mat Mgmt-Trans</v>
          </cell>
          <cell r="G2529" t="str">
            <v>Meter Tech North-Support</v>
          </cell>
          <cell r="H2529" t="str">
            <v>120</v>
          </cell>
          <cell r="I2529" t="str">
            <v>OT</v>
          </cell>
          <cell r="K2529">
            <v>-248610.2</v>
          </cell>
          <cell r="M2529">
            <v>21787.18</v>
          </cell>
        </row>
        <row r="2530">
          <cell r="A2530" t="str">
            <v>O&amp;M</v>
          </cell>
          <cell r="B2530" t="str">
            <v>DiChiara, Paul</v>
          </cell>
          <cell r="C2530">
            <v>21850</v>
          </cell>
          <cell r="D2530" t="str">
            <v>21850</v>
          </cell>
          <cell r="E2530" t="str">
            <v>Meter Tech Support</v>
          </cell>
          <cell r="F2530" t="str">
            <v>Mat Mgmt-Trans</v>
          </cell>
          <cell r="G2530" t="str">
            <v>Meter Tech North-Support</v>
          </cell>
          <cell r="H2530" t="str">
            <v>120</v>
          </cell>
          <cell r="I2530" t="str">
            <v>TT</v>
          </cell>
          <cell r="L2530">
            <v>24362.59</v>
          </cell>
        </row>
        <row r="2531">
          <cell r="A2531" t="str">
            <v>O&amp;M</v>
          </cell>
          <cell r="B2531" t="str">
            <v>DiChiara, Paul</v>
          </cell>
          <cell r="C2531">
            <v>21850</v>
          </cell>
          <cell r="D2531" t="str">
            <v>21850</v>
          </cell>
          <cell r="E2531" t="str">
            <v>Meter Technical Services - Central Operations</v>
          </cell>
          <cell r="F2531" t="str">
            <v>Mat Mgmt-Trans</v>
          </cell>
          <cell r="G2531" t="str">
            <v>Meter Tech North-Support</v>
          </cell>
          <cell r="H2531" t="str">
            <v>120</v>
          </cell>
          <cell r="I2531" t="str">
            <v>TT</v>
          </cell>
          <cell r="K2531">
            <v>32039.85</v>
          </cell>
        </row>
        <row r="2532">
          <cell r="A2532" t="str">
            <v>O&amp;M</v>
          </cell>
          <cell r="C2532">
            <v>21855</v>
          </cell>
          <cell r="D2532" t="str">
            <v>21855</v>
          </cell>
          <cell r="E2532" t="str">
            <v>Billing Support</v>
          </cell>
          <cell r="H2532" t="str">
            <v>120</v>
          </cell>
          <cell r="I2532" t="str">
            <v>BT</v>
          </cell>
          <cell r="J2532">
            <v>144678.94</v>
          </cell>
          <cell r="K2532">
            <v>3822.68</v>
          </cell>
          <cell r="M2532">
            <v>1146855.67</v>
          </cell>
        </row>
        <row r="2533">
          <cell r="A2533" t="str">
            <v>CAP</v>
          </cell>
          <cell r="C2533">
            <v>21855</v>
          </cell>
          <cell r="D2533" t="str">
            <v>21855</v>
          </cell>
          <cell r="E2533" t="str">
            <v>Billing Support</v>
          </cell>
          <cell r="H2533" t="str">
            <v>120</v>
          </cell>
          <cell r="I2533" t="str">
            <v>CB</v>
          </cell>
          <cell r="J2533">
            <v>6688</v>
          </cell>
          <cell r="K2533">
            <v>778.14</v>
          </cell>
        </row>
        <row r="2534">
          <cell r="A2534" t="str">
            <v>CAP</v>
          </cell>
          <cell r="C2534">
            <v>21855</v>
          </cell>
          <cell r="D2534" t="str">
            <v>21855</v>
          </cell>
          <cell r="E2534" t="str">
            <v>Billing Support</v>
          </cell>
          <cell r="H2534" t="str">
            <v>120</v>
          </cell>
          <cell r="I2534" t="str">
            <v>CI</v>
          </cell>
          <cell r="J2534">
            <v>4274.01</v>
          </cell>
          <cell r="K2534">
            <v>-15419.83</v>
          </cell>
          <cell r="M2534">
            <v>3485.12</v>
          </cell>
        </row>
        <row r="2535">
          <cell r="A2535" t="str">
            <v>CAP</v>
          </cell>
          <cell r="C2535">
            <v>21855</v>
          </cell>
          <cell r="D2535" t="str">
            <v>21855</v>
          </cell>
          <cell r="E2535" t="str">
            <v>Billing Support</v>
          </cell>
          <cell r="H2535" t="str">
            <v>120</v>
          </cell>
          <cell r="I2535" t="str">
            <v>CL</v>
          </cell>
          <cell r="J2535">
            <v>15480.39</v>
          </cell>
          <cell r="K2535">
            <v>1768.54</v>
          </cell>
        </row>
        <row r="2536">
          <cell r="A2536" t="str">
            <v>CAP</v>
          </cell>
          <cell r="C2536">
            <v>21855</v>
          </cell>
          <cell r="D2536" t="str">
            <v>21855</v>
          </cell>
          <cell r="E2536" t="str">
            <v>Billing Support</v>
          </cell>
          <cell r="H2536" t="str">
            <v>120</v>
          </cell>
          <cell r="I2536" t="str">
            <v>CM</v>
          </cell>
          <cell r="J2536">
            <v>358231.39</v>
          </cell>
          <cell r="K2536">
            <v>105849.1</v>
          </cell>
          <cell r="L2536">
            <v>26844.16</v>
          </cell>
        </row>
        <row r="2537">
          <cell r="A2537" t="str">
            <v>CAP</v>
          </cell>
          <cell r="C2537">
            <v>21855</v>
          </cell>
          <cell r="D2537" t="str">
            <v>21855</v>
          </cell>
          <cell r="E2537" t="str">
            <v>Billing Support</v>
          </cell>
          <cell r="H2537" t="str">
            <v>120</v>
          </cell>
          <cell r="I2537" t="str">
            <v>CO</v>
          </cell>
          <cell r="J2537">
            <v>474004.25</v>
          </cell>
          <cell r="K2537">
            <v>258797.38</v>
          </cell>
          <cell r="M2537">
            <v>91.08</v>
          </cell>
        </row>
        <row r="2538">
          <cell r="A2538" t="str">
            <v>O&amp;M</v>
          </cell>
          <cell r="C2538">
            <v>21855</v>
          </cell>
          <cell r="D2538" t="str">
            <v>21855</v>
          </cell>
          <cell r="E2538" t="str">
            <v>Billing Support</v>
          </cell>
          <cell r="H2538" t="str">
            <v>120</v>
          </cell>
          <cell r="I2538" t="str">
            <v>IT</v>
          </cell>
          <cell r="J2538">
            <v>232965.99</v>
          </cell>
          <cell r="K2538">
            <v>-12991.88</v>
          </cell>
          <cell r="M2538">
            <v>40994.29</v>
          </cell>
        </row>
        <row r="2539">
          <cell r="A2539" t="str">
            <v>O&amp;M</v>
          </cell>
          <cell r="C2539">
            <v>21855</v>
          </cell>
          <cell r="D2539" t="str">
            <v>21855</v>
          </cell>
          <cell r="E2539" t="str">
            <v>Billing Support</v>
          </cell>
          <cell r="H2539" t="str">
            <v>120</v>
          </cell>
          <cell r="I2539" t="str">
            <v>LT</v>
          </cell>
          <cell r="J2539">
            <v>410016.09</v>
          </cell>
          <cell r="K2539">
            <v>10943.17</v>
          </cell>
          <cell r="M2539">
            <v>1168883.83</v>
          </cell>
        </row>
        <row r="2540">
          <cell r="A2540" t="str">
            <v>O&amp;M</v>
          </cell>
          <cell r="C2540">
            <v>21855</v>
          </cell>
          <cell r="D2540" t="str">
            <v>21855</v>
          </cell>
          <cell r="E2540" t="str">
            <v>Billing Support</v>
          </cell>
          <cell r="H2540" t="str">
            <v>120</v>
          </cell>
          <cell r="I2540" t="str">
            <v>MT</v>
          </cell>
          <cell r="J2540">
            <v>621.39</v>
          </cell>
          <cell r="L2540">
            <v>0</v>
          </cell>
        </row>
        <row r="2541">
          <cell r="A2541" t="str">
            <v>O&amp;M</v>
          </cell>
          <cell r="C2541">
            <v>21855</v>
          </cell>
          <cell r="D2541" t="str">
            <v>21855</v>
          </cell>
          <cell r="E2541" t="str">
            <v>Billing Support</v>
          </cell>
          <cell r="H2541" t="str">
            <v>120</v>
          </cell>
          <cell r="I2541" t="str">
            <v>OT</v>
          </cell>
          <cell r="J2541">
            <v>-416570.92</v>
          </cell>
          <cell r="K2541">
            <v>14179.9</v>
          </cell>
          <cell r="L2541">
            <v>0</v>
          </cell>
        </row>
        <row r="2542">
          <cell r="A2542" t="str">
            <v>O&amp;M</v>
          </cell>
          <cell r="C2542">
            <v>21855</v>
          </cell>
          <cell r="D2542" t="str">
            <v>21855</v>
          </cell>
          <cell r="E2542" t="str">
            <v>Billing Support</v>
          </cell>
          <cell r="H2542" t="str">
            <v>120</v>
          </cell>
          <cell r="I2542" t="str">
            <v>TT</v>
          </cell>
          <cell r="J2542">
            <v>52427.27</v>
          </cell>
          <cell r="K2542">
            <v>284.7</v>
          </cell>
        </row>
        <row r="2543">
          <cell r="A2543" t="str">
            <v>O&amp;M</v>
          </cell>
          <cell r="B2543" t="str">
            <v>DiChiara, Paul</v>
          </cell>
          <cell r="C2543">
            <v>21860</v>
          </cell>
          <cell r="D2543" t="str">
            <v>21860</v>
          </cell>
          <cell r="E2543" t="str">
            <v>Meter Tech Boston</v>
          </cell>
          <cell r="F2543" t="str">
            <v>Mat Mgmt-Trans</v>
          </cell>
          <cell r="G2543" t="str">
            <v>Meter Tech Boston</v>
          </cell>
          <cell r="H2543" t="str">
            <v>120</v>
          </cell>
          <cell r="I2543" t="str">
            <v>BT</v>
          </cell>
          <cell r="L2543">
            <v>8791.7800000000007</v>
          </cell>
          <cell r="M2543">
            <v>134937.37</v>
          </cell>
        </row>
        <row r="2544">
          <cell r="A2544" t="str">
            <v>O&amp;M</v>
          </cell>
          <cell r="B2544" t="str">
            <v>DiChiara, Paul</v>
          </cell>
          <cell r="C2544">
            <v>21860</v>
          </cell>
          <cell r="D2544" t="str">
            <v>21860</v>
          </cell>
          <cell r="E2544" t="str">
            <v>Meter Tech Mass Ave</v>
          </cell>
          <cell r="F2544" t="str">
            <v>Mat Mgmt-Trans</v>
          </cell>
          <cell r="G2544" t="str">
            <v>Meter Tech Boston</v>
          </cell>
          <cell r="H2544" t="str">
            <v>120</v>
          </cell>
          <cell r="I2544" t="str">
            <v>BT</v>
          </cell>
          <cell r="J2544">
            <v>566523.24</v>
          </cell>
          <cell r="K2544">
            <v>396838.31</v>
          </cell>
        </row>
        <row r="2545">
          <cell r="A2545" t="str">
            <v>CAP</v>
          </cell>
          <cell r="B2545" t="str">
            <v>DiChiara, Paul</v>
          </cell>
          <cell r="C2545">
            <v>21860</v>
          </cell>
          <cell r="D2545" t="str">
            <v>21860</v>
          </cell>
          <cell r="E2545" t="str">
            <v>Meter Tech Mass Ave</v>
          </cell>
          <cell r="F2545" t="str">
            <v>Mat Mgmt-Trans</v>
          </cell>
          <cell r="G2545" t="str">
            <v>Meter Tech Boston</v>
          </cell>
          <cell r="H2545" t="str">
            <v>120</v>
          </cell>
          <cell r="I2545" t="str">
            <v>CB</v>
          </cell>
          <cell r="J2545">
            <v>555.78</v>
          </cell>
          <cell r="K2545">
            <v>51.88</v>
          </cell>
        </row>
        <row r="2546">
          <cell r="A2546" t="str">
            <v>CAP</v>
          </cell>
          <cell r="B2546" t="str">
            <v>DiChiara, Paul</v>
          </cell>
          <cell r="C2546">
            <v>21860</v>
          </cell>
          <cell r="D2546" t="str">
            <v>21860</v>
          </cell>
          <cell r="E2546" t="str">
            <v>Meter Tech Mass Ave</v>
          </cell>
          <cell r="F2546" t="str">
            <v>Mat Mgmt-Trans</v>
          </cell>
          <cell r="G2546" t="str">
            <v>Meter Tech Boston</v>
          </cell>
          <cell r="H2546" t="str">
            <v>120</v>
          </cell>
          <cell r="I2546" t="str">
            <v>CI</v>
          </cell>
          <cell r="J2546">
            <v>0.03</v>
          </cell>
          <cell r="M2546">
            <v>490.37</v>
          </cell>
        </row>
        <row r="2547">
          <cell r="A2547" t="str">
            <v>CAP</v>
          </cell>
          <cell r="B2547" t="str">
            <v>DiChiara, Paul</v>
          </cell>
          <cell r="C2547">
            <v>21860</v>
          </cell>
          <cell r="D2547" t="str">
            <v>21860</v>
          </cell>
          <cell r="E2547" t="str">
            <v>Meter Tech Mass Ave</v>
          </cell>
          <cell r="F2547" t="str">
            <v>Mat Mgmt-Trans</v>
          </cell>
          <cell r="G2547" t="str">
            <v>Meter Tech Boston</v>
          </cell>
          <cell r="H2547" t="str">
            <v>120</v>
          </cell>
          <cell r="I2547" t="str">
            <v>CL</v>
          </cell>
          <cell r="J2547">
            <v>1263.1199999999999</v>
          </cell>
          <cell r="K2547">
            <v>117.89</v>
          </cell>
        </row>
        <row r="2548">
          <cell r="A2548" t="str">
            <v>CAP</v>
          </cell>
          <cell r="B2548" t="str">
            <v>DiChiara, Paul</v>
          </cell>
          <cell r="C2548">
            <v>21860</v>
          </cell>
          <cell r="D2548" t="str">
            <v>21860</v>
          </cell>
          <cell r="E2548" t="str">
            <v>Meter Tech Boston</v>
          </cell>
          <cell r="F2548" t="str">
            <v>Mat Mgmt-Trans</v>
          </cell>
          <cell r="G2548" t="str">
            <v>Meter Tech Boston</v>
          </cell>
          <cell r="H2548" t="str">
            <v>120</v>
          </cell>
          <cell r="I2548" t="str">
            <v>CM</v>
          </cell>
          <cell r="L2548">
            <v>2839.88</v>
          </cell>
        </row>
        <row r="2549">
          <cell r="A2549" t="str">
            <v>CAP</v>
          </cell>
          <cell r="B2549" t="str">
            <v>DiChiara, Paul</v>
          </cell>
          <cell r="C2549">
            <v>21860</v>
          </cell>
          <cell r="D2549" t="str">
            <v>21860</v>
          </cell>
          <cell r="E2549" t="str">
            <v>Meter Tech Mass Ave</v>
          </cell>
          <cell r="F2549" t="str">
            <v>Mat Mgmt-Trans</v>
          </cell>
          <cell r="G2549" t="str">
            <v>Meter Tech Boston</v>
          </cell>
          <cell r="H2549" t="str">
            <v>120</v>
          </cell>
          <cell r="I2549" t="str">
            <v>CM</v>
          </cell>
          <cell r="J2549">
            <v>15.67</v>
          </cell>
          <cell r="K2549">
            <v>703.38</v>
          </cell>
        </row>
        <row r="2550">
          <cell r="A2550" t="str">
            <v>CAP</v>
          </cell>
          <cell r="B2550" t="str">
            <v>DiChiara, Paul</v>
          </cell>
          <cell r="C2550">
            <v>21860</v>
          </cell>
          <cell r="D2550" t="str">
            <v>21860</v>
          </cell>
          <cell r="E2550" t="str">
            <v>Meter Tech Mass Ave</v>
          </cell>
          <cell r="F2550" t="str">
            <v>Mat Mgmt-Trans</v>
          </cell>
          <cell r="G2550" t="str">
            <v>Meter Tech Boston</v>
          </cell>
          <cell r="H2550" t="str">
            <v>120</v>
          </cell>
          <cell r="I2550" t="str">
            <v>CO</v>
          </cell>
          <cell r="K2550">
            <v>-200</v>
          </cell>
        </row>
        <row r="2551">
          <cell r="A2551" t="str">
            <v>CAP</v>
          </cell>
          <cell r="B2551" t="str">
            <v>DiChiara, Paul</v>
          </cell>
          <cell r="C2551">
            <v>21860</v>
          </cell>
          <cell r="D2551" t="str">
            <v>21860</v>
          </cell>
          <cell r="E2551" t="str">
            <v>Meter Tech Mass Ave</v>
          </cell>
          <cell r="F2551" t="str">
            <v>Mat Mgmt-Trans</v>
          </cell>
          <cell r="G2551" t="str">
            <v>Meter Tech Boston</v>
          </cell>
          <cell r="H2551" t="str">
            <v>120</v>
          </cell>
          <cell r="I2551" t="str">
            <v>CT</v>
          </cell>
          <cell r="K2551">
            <v>806.26</v>
          </cell>
        </row>
        <row r="2552">
          <cell r="A2552" t="str">
            <v>O&amp;M</v>
          </cell>
          <cell r="B2552" t="str">
            <v>DiChiara, Paul</v>
          </cell>
          <cell r="C2552">
            <v>21860</v>
          </cell>
          <cell r="D2552" t="str">
            <v>21860</v>
          </cell>
          <cell r="E2552" t="str">
            <v>Meter Tech Boston</v>
          </cell>
          <cell r="F2552" t="str">
            <v>Mat Mgmt-Trans</v>
          </cell>
          <cell r="G2552" t="str">
            <v>Meter Tech Boston</v>
          </cell>
          <cell r="H2552" t="str">
            <v>120</v>
          </cell>
          <cell r="I2552" t="str">
            <v>IT</v>
          </cell>
          <cell r="L2552">
            <v>-3717.93</v>
          </cell>
        </row>
        <row r="2553">
          <cell r="A2553" t="str">
            <v>O&amp;M</v>
          </cell>
          <cell r="B2553" t="str">
            <v>DiChiara, Paul</v>
          </cell>
          <cell r="C2553">
            <v>21860</v>
          </cell>
          <cell r="D2553" t="str">
            <v>21860</v>
          </cell>
          <cell r="E2553" t="str">
            <v>Meter Tech Mass Ave</v>
          </cell>
          <cell r="F2553" t="str">
            <v>Mat Mgmt-Trans</v>
          </cell>
          <cell r="G2553" t="str">
            <v>Meter Tech Boston</v>
          </cell>
          <cell r="H2553" t="str">
            <v>120</v>
          </cell>
          <cell r="I2553" t="str">
            <v>IT</v>
          </cell>
          <cell r="J2553">
            <v>13372.14</v>
          </cell>
          <cell r="K2553">
            <v>11696.51</v>
          </cell>
          <cell r="M2553">
            <v>46.67</v>
          </cell>
        </row>
        <row r="2554">
          <cell r="A2554" t="str">
            <v>O&amp;M</v>
          </cell>
          <cell r="B2554" t="str">
            <v>DiChiara, Paul</v>
          </cell>
          <cell r="C2554">
            <v>21860</v>
          </cell>
          <cell r="D2554" t="str">
            <v>21860</v>
          </cell>
          <cell r="E2554" t="str">
            <v>Meter Tech Boston</v>
          </cell>
          <cell r="F2554" t="str">
            <v>Mat Mgmt-Trans</v>
          </cell>
          <cell r="G2554" t="str">
            <v>Meter Tech Boston</v>
          </cell>
          <cell r="H2554" t="str">
            <v>120</v>
          </cell>
          <cell r="I2554" t="str">
            <v>LT</v>
          </cell>
          <cell r="L2554">
            <v>25503.84</v>
          </cell>
          <cell r="M2554">
            <v>469689.37</v>
          </cell>
        </row>
        <row r="2555">
          <cell r="A2555" t="str">
            <v>O&amp;M</v>
          </cell>
          <cell r="B2555" t="str">
            <v>DiChiara, Paul</v>
          </cell>
          <cell r="C2555">
            <v>21860</v>
          </cell>
          <cell r="D2555" t="str">
            <v>21860</v>
          </cell>
          <cell r="E2555" t="str">
            <v>Meter Tech Mass Ave</v>
          </cell>
          <cell r="F2555" t="str">
            <v>Mat Mgmt-Trans</v>
          </cell>
          <cell r="G2555" t="str">
            <v>Meter Tech Boston</v>
          </cell>
          <cell r="H2555" t="str">
            <v>120</v>
          </cell>
          <cell r="I2555" t="str">
            <v>LT</v>
          </cell>
          <cell r="J2555">
            <v>1627443.06</v>
          </cell>
          <cell r="K2555">
            <v>1139020.57</v>
          </cell>
          <cell r="M2555">
            <v>1587225.81</v>
          </cell>
        </row>
        <row r="2556">
          <cell r="A2556" t="str">
            <v>O&amp;M</v>
          </cell>
          <cell r="B2556" t="str">
            <v>DiChiara, Paul</v>
          </cell>
          <cell r="C2556">
            <v>21860</v>
          </cell>
          <cell r="D2556" t="str">
            <v>21860</v>
          </cell>
          <cell r="E2556" t="str">
            <v>Meter Tech Boston</v>
          </cell>
          <cell r="F2556" t="str">
            <v>Mat Mgmt-Trans</v>
          </cell>
          <cell r="G2556" t="str">
            <v>Meter Tech Boston</v>
          </cell>
          <cell r="H2556" t="str">
            <v>120</v>
          </cell>
          <cell r="I2556" t="str">
            <v>MT</v>
          </cell>
          <cell r="L2556">
            <v>22818.45</v>
          </cell>
          <cell r="M2556">
            <v>189.35</v>
          </cell>
        </row>
        <row r="2557">
          <cell r="A2557" t="str">
            <v>O&amp;M</v>
          </cell>
          <cell r="B2557" t="str">
            <v>DiChiara, Paul</v>
          </cell>
          <cell r="C2557">
            <v>21860</v>
          </cell>
          <cell r="D2557" t="str">
            <v>21860</v>
          </cell>
          <cell r="E2557" t="str">
            <v>Meter Tech Mass Ave</v>
          </cell>
          <cell r="F2557" t="str">
            <v>Mat Mgmt-Trans</v>
          </cell>
          <cell r="G2557" t="str">
            <v>Meter Tech Boston</v>
          </cell>
          <cell r="H2557" t="str">
            <v>120</v>
          </cell>
          <cell r="I2557" t="str">
            <v>MT</v>
          </cell>
          <cell r="J2557">
            <v>22368.14</v>
          </cell>
          <cell r="K2557">
            <v>-952.75</v>
          </cell>
          <cell r="M2557">
            <v>6165.6</v>
          </cell>
        </row>
        <row r="2558">
          <cell r="A2558" t="str">
            <v>O&amp;M</v>
          </cell>
          <cell r="B2558" t="str">
            <v>DiChiara, Paul</v>
          </cell>
          <cell r="C2558">
            <v>21860</v>
          </cell>
          <cell r="D2558" t="str">
            <v>21860</v>
          </cell>
          <cell r="E2558" t="str">
            <v>Meter Tech Boston</v>
          </cell>
          <cell r="F2558" t="str">
            <v>Mat Mgmt-Trans</v>
          </cell>
          <cell r="G2558" t="str">
            <v>Meter Tech Boston</v>
          </cell>
          <cell r="H2558" t="str">
            <v>120</v>
          </cell>
          <cell r="I2558" t="str">
            <v>OT</v>
          </cell>
          <cell r="L2558">
            <v>255938.87</v>
          </cell>
        </row>
        <row r="2559">
          <cell r="A2559" t="str">
            <v>O&amp;M</v>
          </cell>
          <cell r="B2559" t="str">
            <v>DiChiara, Paul</v>
          </cell>
          <cell r="C2559">
            <v>21860</v>
          </cell>
          <cell r="D2559" t="str">
            <v>21860</v>
          </cell>
          <cell r="E2559" t="str">
            <v>Meter Tech Mass Ave</v>
          </cell>
          <cell r="F2559" t="str">
            <v>Mat Mgmt-Trans</v>
          </cell>
          <cell r="G2559" t="str">
            <v>Meter Tech Boston</v>
          </cell>
          <cell r="H2559" t="str">
            <v>120</v>
          </cell>
          <cell r="I2559" t="str">
            <v>OT</v>
          </cell>
          <cell r="J2559">
            <v>259027.28</v>
          </cell>
          <cell r="K2559">
            <v>272014.34999999998</v>
          </cell>
        </row>
        <row r="2560">
          <cell r="A2560" t="str">
            <v>O&amp;M</v>
          </cell>
          <cell r="B2560" t="str">
            <v>DiChiara, Paul</v>
          </cell>
          <cell r="C2560">
            <v>21860</v>
          </cell>
          <cell r="D2560" t="str">
            <v>21860</v>
          </cell>
          <cell r="E2560" t="str">
            <v>Meter Tech Boston</v>
          </cell>
          <cell r="F2560" t="str">
            <v>Mat Mgmt-Trans</v>
          </cell>
          <cell r="G2560" t="str">
            <v>Meter Tech Boston</v>
          </cell>
          <cell r="H2560" t="str">
            <v>120</v>
          </cell>
          <cell r="I2560" t="str">
            <v>TT</v>
          </cell>
          <cell r="L2560">
            <v>15882.27</v>
          </cell>
        </row>
        <row r="2561">
          <cell r="A2561" t="str">
            <v>O&amp;M</v>
          </cell>
          <cell r="B2561" t="str">
            <v>DiChiara, Paul</v>
          </cell>
          <cell r="C2561">
            <v>21860</v>
          </cell>
          <cell r="D2561" t="str">
            <v>21860</v>
          </cell>
          <cell r="E2561" t="str">
            <v>Meter Tech Mass Ave</v>
          </cell>
          <cell r="F2561" t="str">
            <v>Mat Mgmt-Trans</v>
          </cell>
          <cell r="G2561" t="str">
            <v>Meter Tech Boston</v>
          </cell>
          <cell r="H2561" t="str">
            <v>120</v>
          </cell>
          <cell r="I2561" t="str">
            <v>TT</v>
          </cell>
          <cell r="J2561">
            <v>118883.49</v>
          </cell>
          <cell r="K2561">
            <v>153777.53</v>
          </cell>
          <cell r="M2561">
            <v>-1.18</v>
          </cell>
        </row>
        <row r="2562">
          <cell r="A2562" t="str">
            <v>O&amp;M</v>
          </cell>
          <cell r="B2562" t="str">
            <v>DiChiara, Paul</v>
          </cell>
          <cell r="C2562">
            <v>21865</v>
          </cell>
          <cell r="D2562" t="str">
            <v>21865</v>
          </cell>
          <cell r="E2562" t="str">
            <v>Meter Tech Walth / Somer</v>
          </cell>
          <cell r="F2562" t="str">
            <v>Mat Mgmt-Trans</v>
          </cell>
          <cell r="G2562" t="str">
            <v>Meter Tech Walth / Somerville</v>
          </cell>
          <cell r="H2562" t="str">
            <v>120</v>
          </cell>
          <cell r="I2562" t="str">
            <v>BT</v>
          </cell>
          <cell r="L2562">
            <v>1408.89</v>
          </cell>
        </row>
        <row r="2563">
          <cell r="A2563" t="str">
            <v>O&amp;M</v>
          </cell>
          <cell r="B2563" t="str">
            <v>DiChiara, Paul</v>
          </cell>
          <cell r="C2563">
            <v>21865</v>
          </cell>
          <cell r="D2563" t="str">
            <v>21865</v>
          </cell>
          <cell r="E2563" t="str">
            <v>Meter Tech Waltham</v>
          </cell>
          <cell r="F2563" t="str">
            <v>Mat Mgmt-Trans</v>
          </cell>
          <cell r="G2563" t="str">
            <v>Meter Tech Walth / Somerville</v>
          </cell>
          <cell r="H2563" t="str">
            <v>120</v>
          </cell>
          <cell r="I2563" t="str">
            <v>BT</v>
          </cell>
          <cell r="J2563">
            <v>77.8</v>
          </cell>
          <cell r="K2563">
            <v>81110.789999999994</v>
          </cell>
        </row>
        <row r="2564">
          <cell r="A2564" t="str">
            <v>CAP</v>
          </cell>
          <cell r="B2564" t="str">
            <v>DiChiara, Paul</v>
          </cell>
          <cell r="C2564">
            <v>21865</v>
          </cell>
          <cell r="D2564" t="str">
            <v>21865</v>
          </cell>
          <cell r="E2564" t="str">
            <v>Meter Tech Walth / Somer</v>
          </cell>
          <cell r="F2564" t="str">
            <v>Mat Mgmt-Trans</v>
          </cell>
          <cell r="G2564" t="str">
            <v>Meter Tech Walth / Somerville</v>
          </cell>
          <cell r="H2564" t="str">
            <v>120</v>
          </cell>
          <cell r="I2564" t="str">
            <v>CM</v>
          </cell>
          <cell r="L2564">
            <v>4785.6000000000004</v>
          </cell>
        </row>
        <row r="2565">
          <cell r="A2565" t="str">
            <v>O&amp;M</v>
          </cell>
          <cell r="B2565" t="str">
            <v>DiChiara, Paul</v>
          </cell>
          <cell r="C2565">
            <v>21865</v>
          </cell>
          <cell r="D2565" t="str">
            <v>21865</v>
          </cell>
          <cell r="E2565" t="str">
            <v>Meter Tech Walth / Somer</v>
          </cell>
          <cell r="F2565" t="str">
            <v>Mat Mgmt-Trans</v>
          </cell>
          <cell r="G2565" t="str">
            <v>Meter Tech Walth / Somerville</v>
          </cell>
          <cell r="H2565" t="str">
            <v>120</v>
          </cell>
          <cell r="I2565" t="str">
            <v>IT</v>
          </cell>
          <cell r="L2565">
            <v>32.74</v>
          </cell>
          <cell r="M2565">
            <v>1836.2</v>
          </cell>
        </row>
        <row r="2566">
          <cell r="A2566" t="str">
            <v>O&amp;M</v>
          </cell>
          <cell r="B2566" t="str">
            <v>DiChiara, Paul</v>
          </cell>
          <cell r="C2566">
            <v>21865</v>
          </cell>
          <cell r="D2566" t="str">
            <v>21865</v>
          </cell>
          <cell r="E2566" t="str">
            <v>Meter Tech Waltham</v>
          </cell>
          <cell r="F2566" t="str">
            <v>Mat Mgmt-Trans</v>
          </cell>
          <cell r="G2566" t="str">
            <v>Meter Tech Walth / Somerville</v>
          </cell>
          <cell r="H2566" t="str">
            <v>120</v>
          </cell>
          <cell r="I2566" t="str">
            <v>IT</v>
          </cell>
          <cell r="J2566">
            <v>25</v>
          </cell>
          <cell r="K2566">
            <v>830</v>
          </cell>
          <cell r="M2566">
            <v>63.94</v>
          </cell>
        </row>
        <row r="2567">
          <cell r="A2567" t="str">
            <v>O&amp;M</v>
          </cell>
          <cell r="B2567" t="str">
            <v>DiChiara, Paul</v>
          </cell>
          <cell r="C2567">
            <v>21865</v>
          </cell>
          <cell r="D2567" t="str">
            <v>21865</v>
          </cell>
          <cell r="E2567" t="str">
            <v>Meter Tech Walth / Somer</v>
          </cell>
          <cell r="F2567" t="str">
            <v>Mat Mgmt-Trans</v>
          </cell>
          <cell r="G2567" t="str">
            <v>Meter Tech Walth / Somerville</v>
          </cell>
          <cell r="H2567" t="str">
            <v>120</v>
          </cell>
          <cell r="I2567" t="str">
            <v>LT</v>
          </cell>
          <cell r="L2567">
            <v>4047.43</v>
          </cell>
          <cell r="M2567">
            <v>400435.91</v>
          </cell>
        </row>
        <row r="2568">
          <cell r="A2568" t="str">
            <v>O&amp;M</v>
          </cell>
          <cell r="B2568" t="str">
            <v>DiChiara, Paul</v>
          </cell>
          <cell r="C2568">
            <v>21865</v>
          </cell>
          <cell r="D2568" t="str">
            <v>21865</v>
          </cell>
          <cell r="E2568" t="str">
            <v>Meter Tech Waltham</v>
          </cell>
          <cell r="F2568" t="str">
            <v>Mat Mgmt-Trans</v>
          </cell>
          <cell r="G2568" t="str">
            <v>Meter Tech Walth / Somerville</v>
          </cell>
          <cell r="H2568" t="str">
            <v>120</v>
          </cell>
          <cell r="I2568" t="str">
            <v>LT</v>
          </cell>
          <cell r="J2568">
            <v>0.9</v>
          </cell>
          <cell r="K2568">
            <v>231722.28</v>
          </cell>
          <cell r="M2568">
            <v>503052.77</v>
          </cell>
        </row>
        <row r="2569">
          <cell r="A2569" t="str">
            <v>O&amp;M</v>
          </cell>
          <cell r="B2569" t="str">
            <v>DiChiara, Paul</v>
          </cell>
          <cell r="C2569">
            <v>21865</v>
          </cell>
          <cell r="D2569" t="str">
            <v>21865</v>
          </cell>
          <cell r="E2569" t="str">
            <v>Meter Tech Walth / Somer</v>
          </cell>
          <cell r="F2569" t="str">
            <v>Mat Mgmt-Trans</v>
          </cell>
          <cell r="G2569" t="str">
            <v>Meter Tech Walth / Somerville</v>
          </cell>
          <cell r="H2569" t="str">
            <v>120</v>
          </cell>
          <cell r="I2569" t="str">
            <v>MT</v>
          </cell>
          <cell r="L2569">
            <v>2641.09</v>
          </cell>
        </row>
        <row r="2570">
          <cell r="A2570" t="str">
            <v>O&amp;M</v>
          </cell>
          <cell r="B2570" t="str">
            <v>DiChiara, Paul</v>
          </cell>
          <cell r="C2570">
            <v>21865</v>
          </cell>
          <cell r="D2570" t="str">
            <v>21865</v>
          </cell>
          <cell r="E2570" t="str">
            <v>Meter Tech Waltham</v>
          </cell>
          <cell r="F2570" t="str">
            <v>Mat Mgmt-Trans</v>
          </cell>
          <cell r="G2570" t="str">
            <v>Meter Tech Walth / Somerville</v>
          </cell>
          <cell r="H2570" t="str">
            <v>120</v>
          </cell>
          <cell r="I2570" t="str">
            <v>MT</v>
          </cell>
          <cell r="J2570">
            <v>642.29999999999995</v>
          </cell>
          <cell r="K2570">
            <v>2072.5300000000002</v>
          </cell>
        </row>
        <row r="2571">
          <cell r="A2571" t="str">
            <v>O&amp;M</v>
          </cell>
          <cell r="B2571" t="str">
            <v>DiChiara, Paul</v>
          </cell>
          <cell r="C2571">
            <v>21865</v>
          </cell>
          <cell r="D2571" t="str">
            <v>21865</v>
          </cell>
          <cell r="E2571" t="str">
            <v>Meter Tech Walth / Somer</v>
          </cell>
          <cell r="F2571" t="str">
            <v>Mat Mgmt-Trans</v>
          </cell>
          <cell r="G2571" t="str">
            <v>Meter Tech Walth / Somerville</v>
          </cell>
          <cell r="H2571" t="str">
            <v>120</v>
          </cell>
          <cell r="I2571" t="str">
            <v>OT</v>
          </cell>
          <cell r="L2571">
            <v>107954.26</v>
          </cell>
        </row>
        <row r="2572">
          <cell r="A2572" t="str">
            <v>O&amp;M</v>
          </cell>
          <cell r="B2572" t="str">
            <v>DiChiara, Paul</v>
          </cell>
          <cell r="C2572">
            <v>21865</v>
          </cell>
          <cell r="D2572" t="str">
            <v>21865</v>
          </cell>
          <cell r="E2572" t="str">
            <v>Meter Tech Waltham</v>
          </cell>
          <cell r="F2572" t="str">
            <v>Mat Mgmt-Trans</v>
          </cell>
          <cell r="G2572" t="str">
            <v>Meter Tech Walth / Somerville</v>
          </cell>
          <cell r="H2572" t="str">
            <v>120</v>
          </cell>
          <cell r="I2572" t="str">
            <v>OT</v>
          </cell>
          <cell r="J2572">
            <v>0</v>
          </cell>
          <cell r="K2572">
            <v>16784.5</v>
          </cell>
        </row>
        <row r="2573">
          <cell r="A2573" t="str">
            <v>O&amp;M</v>
          </cell>
          <cell r="B2573" t="str">
            <v>DiChiara, Paul</v>
          </cell>
          <cell r="C2573">
            <v>21865</v>
          </cell>
          <cell r="D2573" t="str">
            <v>21865</v>
          </cell>
          <cell r="E2573" t="str">
            <v>Meter Tech Walth / Somer</v>
          </cell>
          <cell r="F2573" t="str">
            <v>Mat Mgmt-Trans</v>
          </cell>
          <cell r="G2573" t="str">
            <v>Meter Tech Walth / Somerville</v>
          </cell>
          <cell r="H2573" t="str">
            <v>120</v>
          </cell>
          <cell r="I2573" t="str">
            <v>TT</v>
          </cell>
          <cell r="L2573">
            <v>8569.4599999999991</v>
          </cell>
          <cell r="M2573">
            <v>1099.48</v>
          </cell>
        </row>
        <row r="2574">
          <cell r="A2574" t="str">
            <v>O&amp;M</v>
          </cell>
          <cell r="B2574" t="str">
            <v>DiChiara, Paul</v>
          </cell>
          <cell r="C2574">
            <v>21865</v>
          </cell>
          <cell r="D2574" t="str">
            <v>21865</v>
          </cell>
          <cell r="E2574" t="str">
            <v>Meter Tech Waltham</v>
          </cell>
          <cell r="F2574" t="str">
            <v>Mat Mgmt-Trans</v>
          </cell>
          <cell r="G2574" t="str">
            <v>Meter Tech Walth / Somerville</v>
          </cell>
          <cell r="H2574" t="str">
            <v>120</v>
          </cell>
          <cell r="I2574" t="str">
            <v>TT</v>
          </cell>
          <cell r="K2574">
            <v>59980.91</v>
          </cell>
        </row>
        <row r="2575">
          <cell r="A2575" t="str">
            <v>O&amp;M</v>
          </cell>
          <cell r="C2575">
            <v>21870</v>
          </cell>
          <cell r="D2575" t="str">
            <v>21870</v>
          </cell>
          <cell r="E2575" t="str">
            <v>Meter Tech Somerville</v>
          </cell>
          <cell r="H2575" t="str">
            <v>120</v>
          </cell>
          <cell r="I2575" t="str">
            <v>BT</v>
          </cell>
          <cell r="J2575">
            <v>233936.04</v>
          </cell>
          <cell r="K2575">
            <v>8059.99</v>
          </cell>
          <cell r="L2575">
            <v>0</v>
          </cell>
        </row>
        <row r="2576">
          <cell r="A2576" t="str">
            <v>CAP</v>
          </cell>
          <cell r="C2576">
            <v>21870</v>
          </cell>
          <cell r="D2576" t="str">
            <v>21870</v>
          </cell>
          <cell r="E2576" t="str">
            <v>Meter Tech Somerville</v>
          </cell>
          <cell r="H2576" t="str">
            <v>120</v>
          </cell>
          <cell r="I2576" t="str">
            <v>CB</v>
          </cell>
          <cell r="J2576">
            <v>452.85</v>
          </cell>
        </row>
        <row r="2577">
          <cell r="A2577" t="str">
            <v>CAP</v>
          </cell>
          <cell r="C2577">
            <v>21870</v>
          </cell>
          <cell r="D2577" t="str">
            <v>21870</v>
          </cell>
          <cell r="E2577" t="str">
            <v>Meter Tech Somerville</v>
          </cell>
          <cell r="H2577" t="str">
            <v>120</v>
          </cell>
          <cell r="I2577" t="str">
            <v>CL</v>
          </cell>
          <cell r="J2577">
            <v>1029.2</v>
          </cell>
        </row>
        <row r="2578">
          <cell r="A2578" t="str">
            <v>O&amp;M</v>
          </cell>
          <cell r="C2578">
            <v>21870</v>
          </cell>
          <cell r="D2578" t="str">
            <v>21870</v>
          </cell>
          <cell r="E2578" t="str">
            <v>Meter Tech Somerville</v>
          </cell>
          <cell r="H2578" t="str">
            <v>120</v>
          </cell>
          <cell r="I2578" t="str">
            <v>IT</v>
          </cell>
          <cell r="J2578">
            <v>3618.18</v>
          </cell>
          <cell r="K2578">
            <v>106.58</v>
          </cell>
        </row>
        <row r="2579">
          <cell r="A2579" t="str">
            <v>O&amp;M</v>
          </cell>
          <cell r="C2579">
            <v>21870</v>
          </cell>
          <cell r="D2579" t="str">
            <v>21870</v>
          </cell>
          <cell r="E2579" t="str">
            <v>Meter Tech Somerville</v>
          </cell>
          <cell r="H2579" t="str">
            <v>120</v>
          </cell>
          <cell r="I2579" t="str">
            <v>LT</v>
          </cell>
          <cell r="J2579">
            <v>670642.87</v>
          </cell>
          <cell r="K2579">
            <v>22605.919999999998</v>
          </cell>
          <cell r="L2579">
            <v>0</v>
          </cell>
          <cell r="M2579">
            <v>392302.57</v>
          </cell>
        </row>
        <row r="2580">
          <cell r="A2580" t="str">
            <v>O&amp;M</v>
          </cell>
          <cell r="C2580">
            <v>21870</v>
          </cell>
          <cell r="D2580" t="str">
            <v>21870</v>
          </cell>
          <cell r="E2580" t="str">
            <v>Meter Tech Somerville</v>
          </cell>
          <cell r="H2580" t="str">
            <v>120</v>
          </cell>
          <cell r="I2580" t="str">
            <v>MT</v>
          </cell>
          <cell r="J2580">
            <v>3333.11</v>
          </cell>
          <cell r="K2580">
            <v>0</v>
          </cell>
        </row>
        <row r="2581">
          <cell r="A2581" t="str">
            <v>O&amp;M</v>
          </cell>
          <cell r="C2581">
            <v>21870</v>
          </cell>
          <cell r="D2581" t="str">
            <v>21870</v>
          </cell>
          <cell r="E2581" t="str">
            <v>Meter Tech Somerville</v>
          </cell>
          <cell r="H2581" t="str">
            <v>120</v>
          </cell>
          <cell r="I2581" t="str">
            <v>OT</v>
          </cell>
          <cell r="J2581">
            <v>109269.02</v>
          </cell>
          <cell r="K2581">
            <v>117652.34</v>
          </cell>
          <cell r="L2581">
            <v>0</v>
          </cell>
        </row>
        <row r="2582">
          <cell r="A2582" t="str">
            <v>O&amp;M</v>
          </cell>
          <cell r="C2582">
            <v>21870</v>
          </cell>
          <cell r="D2582" t="str">
            <v>21870</v>
          </cell>
          <cell r="E2582" t="str">
            <v>Meter Tech Somerville</v>
          </cell>
          <cell r="H2582" t="str">
            <v>120</v>
          </cell>
          <cell r="I2582" t="str">
            <v>TT</v>
          </cell>
          <cell r="J2582">
            <v>82506.33</v>
          </cell>
          <cell r="K2582">
            <v>2761.75</v>
          </cell>
          <cell r="L2582">
            <v>0</v>
          </cell>
        </row>
        <row r="2583">
          <cell r="A2583" t="str">
            <v>O&amp;M</v>
          </cell>
          <cell r="B2583" t="str">
            <v>DiChiara, Paul</v>
          </cell>
          <cell r="C2583">
            <v>21875</v>
          </cell>
          <cell r="D2583" t="str">
            <v>21875</v>
          </cell>
          <cell r="E2583" t="str">
            <v>Meter Tech Cambridge</v>
          </cell>
          <cell r="F2583" t="str">
            <v>Mat Mgmt-Trans</v>
          </cell>
          <cell r="G2583" t="str">
            <v>Meter Tech Cambridge</v>
          </cell>
          <cell r="H2583" t="str">
            <v>120</v>
          </cell>
          <cell r="I2583" t="str">
            <v>BT</v>
          </cell>
          <cell r="J2583">
            <v>2876</v>
          </cell>
          <cell r="K2583">
            <v>50537.34</v>
          </cell>
        </row>
        <row r="2584">
          <cell r="A2584" t="str">
            <v>O&amp;M</v>
          </cell>
          <cell r="B2584" t="str">
            <v>DiChiara, Paul</v>
          </cell>
          <cell r="C2584">
            <v>21875</v>
          </cell>
          <cell r="D2584" t="str">
            <v>21875</v>
          </cell>
          <cell r="E2584" t="str">
            <v>Meter Tech Cambridge</v>
          </cell>
          <cell r="F2584" t="str">
            <v>Mat Mgmt-Trans</v>
          </cell>
          <cell r="G2584" t="str">
            <v>Meter Tech Cambridge</v>
          </cell>
          <cell r="H2584" t="str">
            <v>120</v>
          </cell>
          <cell r="I2584" t="str">
            <v>IT</v>
          </cell>
        </row>
        <row r="2585">
          <cell r="A2585" t="str">
            <v>O&amp;M</v>
          </cell>
          <cell r="B2585" t="str">
            <v>DiChiara, Paul</v>
          </cell>
          <cell r="C2585">
            <v>21875</v>
          </cell>
          <cell r="D2585" t="str">
            <v>21875</v>
          </cell>
          <cell r="E2585" t="str">
            <v>Meter Tech Cambridge</v>
          </cell>
          <cell r="F2585" t="str">
            <v>Mat Mgmt-Trans</v>
          </cell>
          <cell r="G2585" t="str">
            <v>Meter Tech Cambridge</v>
          </cell>
          <cell r="H2585" t="str">
            <v>120</v>
          </cell>
          <cell r="I2585" t="str">
            <v>LT</v>
          </cell>
          <cell r="J2585">
            <v>8316.64</v>
          </cell>
          <cell r="K2585">
            <v>144412.32999999999</v>
          </cell>
        </row>
        <row r="2586">
          <cell r="A2586" t="str">
            <v>O&amp;M</v>
          </cell>
          <cell r="B2586" t="str">
            <v>DiChiara, Paul</v>
          </cell>
          <cell r="C2586">
            <v>21875</v>
          </cell>
          <cell r="D2586" t="str">
            <v>21875</v>
          </cell>
          <cell r="E2586" t="str">
            <v>Meter Tech Cambridge</v>
          </cell>
          <cell r="F2586" t="str">
            <v>Mat Mgmt-Trans</v>
          </cell>
          <cell r="G2586" t="str">
            <v>Meter Tech Cambridge</v>
          </cell>
          <cell r="H2586" t="str">
            <v>120</v>
          </cell>
          <cell r="I2586" t="str">
            <v>MT</v>
          </cell>
        </row>
        <row r="2587">
          <cell r="A2587" t="str">
            <v>O&amp;M</v>
          </cell>
          <cell r="B2587" t="str">
            <v>DiChiara, Paul</v>
          </cell>
          <cell r="C2587">
            <v>21875</v>
          </cell>
          <cell r="D2587" t="str">
            <v>21875</v>
          </cell>
          <cell r="E2587" t="str">
            <v>Meter Tech Cambridge</v>
          </cell>
          <cell r="F2587" t="str">
            <v>Mat Mgmt-Trans</v>
          </cell>
          <cell r="G2587" t="str">
            <v>Meter Tech Cambridge</v>
          </cell>
          <cell r="H2587" t="str">
            <v>120</v>
          </cell>
          <cell r="I2587" t="str">
            <v>OT</v>
          </cell>
          <cell r="J2587">
            <v>1596.97</v>
          </cell>
          <cell r="K2587">
            <v>8463.14</v>
          </cell>
          <cell r="L2587">
            <v>4296.93</v>
          </cell>
        </row>
        <row r="2588">
          <cell r="A2588" t="str">
            <v>O&amp;M</v>
          </cell>
          <cell r="B2588" t="str">
            <v>DiChiara, Paul</v>
          </cell>
          <cell r="C2588">
            <v>21875</v>
          </cell>
          <cell r="D2588" t="str">
            <v>21875</v>
          </cell>
          <cell r="E2588" t="str">
            <v>Meter Tech Cambridge</v>
          </cell>
          <cell r="F2588" t="str">
            <v>Mat Mgmt-Trans</v>
          </cell>
          <cell r="G2588" t="str">
            <v>Meter Tech Cambridge</v>
          </cell>
          <cell r="H2588" t="str">
            <v>120</v>
          </cell>
          <cell r="I2588" t="str">
            <v>TT</v>
          </cell>
          <cell r="J2588">
            <v>616.47</v>
          </cell>
          <cell r="K2588">
            <v>27949.01</v>
          </cell>
        </row>
        <row r="2589">
          <cell r="A2589" t="str">
            <v>O&amp;M</v>
          </cell>
          <cell r="C2589">
            <v>21880</v>
          </cell>
          <cell r="D2589" t="str">
            <v>21880</v>
          </cell>
          <cell r="E2589" t="str">
            <v>Meter Tech Framingham</v>
          </cell>
          <cell r="H2589" t="str">
            <v>120</v>
          </cell>
          <cell r="I2589" t="str">
            <v>BT</v>
          </cell>
          <cell r="J2589">
            <v>71288.22</v>
          </cell>
          <cell r="K2589">
            <v>23034.560000000001</v>
          </cell>
          <cell r="L2589">
            <v>-14589.86</v>
          </cell>
          <cell r="M2589">
            <v>6727200.4800000004</v>
          </cell>
        </row>
        <row r="2590">
          <cell r="A2590" t="str">
            <v>CAP</v>
          </cell>
          <cell r="C2590">
            <v>21880</v>
          </cell>
          <cell r="D2590" t="str">
            <v>21880</v>
          </cell>
          <cell r="E2590" t="str">
            <v>Meter Tech Framingham</v>
          </cell>
          <cell r="H2590" t="str">
            <v>120</v>
          </cell>
          <cell r="I2590" t="str">
            <v>CB</v>
          </cell>
          <cell r="J2590">
            <v>1909.97</v>
          </cell>
          <cell r="K2590">
            <v>188.4</v>
          </cell>
        </row>
        <row r="2591">
          <cell r="A2591" t="str">
            <v>CAP</v>
          </cell>
          <cell r="C2591">
            <v>21880</v>
          </cell>
          <cell r="D2591" t="str">
            <v>21880</v>
          </cell>
          <cell r="E2591" t="str">
            <v>Meter Tech Framingham</v>
          </cell>
          <cell r="H2591" t="str">
            <v>120</v>
          </cell>
          <cell r="I2591" t="str">
            <v>CL</v>
          </cell>
          <cell r="J2591">
            <v>4340.72</v>
          </cell>
          <cell r="K2591">
            <v>428.16</v>
          </cell>
        </row>
        <row r="2592">
          <cell r="A2592" t="str">
            <v>CAP</v>
          </cell>
          <cell r="C2592">
            <v>21880</v>
          </cell>
          <cell r="D2592" t="str">
            <v>21880</v>
          </cell>
          <cell r="E2592" t="str">
            <v>Meter Tech Framingham</v>
          </cell>
          <cell r="H2592" t="str">
            <v>120</v>
          </cell>
          <cell r="I2592" t="str">
            <v>CM</v>
          </cell>
          <cell r="L2592">
            <v>1558.47</v>
          </cell>
        </row>
        <row r="2593">
          <cell r="A2593" t="str">
            <v>CAP</v>
          </cell>
          <cell r="C2593">
            <v>21880</v>
          </cell>
          <cell r="D2593" t="str">
            <v>21880</v>
          </cell>
          <cell r="E2593" t="str">
            <v>Meter Tech Framingham</v>
          </cell>
          <cell r="H2593" t="str">
            <v>120</v>
          </cell>
          <cell r="I2593" t="str">
            <v>CT</v>
          </cell>
          <cell r="J2593">
            <v>1400.92</v>
          </cell>
          <cell r="K2593">
            <v>255.88</v>
          </cell>
        </row>
        <row r="2594">
          <cell r="A2594" t="str">
            <v>O&amp;M</v>
          </cell>
          <cell r="C2594">
            <v>21880</v>
          </cell>
          <cell r="D2594" t="str">
            <v>21880</v>
          </cell>
          <cell r="E2594" t="str">
            <v>Meter Tech Framingham</v>
          </cell>
          <cell r="H2594" t="str">
            <v>120</v>
          </cell>
          <cell r="I2594" t="str">
            <v>IT</v>
          </cell>
          <cell r="J2594">
            <v>518.64</v>
          </cell>
          <cell r="K2594">
            <v>544.6</v>
          </cell>
          <cell r="L2594">
            <v>-348.75</v>
          </cell>
        </row>
        <row r="2595">
          <cell r="A2595" t="str">
            <v>O&amp;M</v>
          </cell>
          <cell r="C2595">
            <v>21880</v>
          </cell>
          <cell r="D2595" t="str">
            <v>21880</v>
          </cell>
          <cell r="E2595" t="str">
            <v>Meter Tech Framingham</v>
          </cell>
          <cell r="H2595" t="str">
            <v>120</v>
          </cell>
          <cell r="I2595" t="str">
            <v>LT</v>
          </cell>
          <cell r="J2595">
            <v>203306.28</v>
          </cell>
          <cell r="K2595">
            <v>65212.4</v>
          </cell>
          <cell r="L2595">
            <v>-38155.21</v>
          </cell>
        </row>
        <row r="2596">
          <cell r="A2596" t="str">
            <v>O&amp;M</v>
          </cell>
          <cell r="C2596">
            <v>21880</v>
          </cell>
          <cell r="D2596" t="str">
            <v>21880</v>
          </cell>
          <cell r="E2596" t="str">
            <v>Meter Tech Framingham</v>
          </cell>
          <cell r="H2596" t="str">
            <v>120</v>
          </cell>
          <cell r="I2596" t="str">
            <v>MT</v>
          </cell>
          <cell r="J2596">
            <v>19370.8</v>
          </cell>
          <cell r="K2596">
            <v>788.69</v>
          </cell>
          <cell r="L2596">
            <v>-1259.08</v>
          </cell>
        </row>
        <row r="2597">
          <cell r="A2597" t="str">
            <v>O&amp;M</v>
          </cell>
          <cell r="C2597">
            <v>21880</v>
          </cell>
          <cell r="D2597" t="str">
            <v>21880</v>
          </cell>
          <cell r="E2597" t="str">
            <v>Meter Tech Framingham</v>
          </cell>
          <cell r="H2597" t="str">
            <v>120</v>
          </cell>
          <cell r="I2597" t="str">
            <v>OT</v>
          </cell>
          <cell r="J2597">
            <v>39171.9</v>
          </cell>
          <cell r="K2597">
            <v>24404.01</v>
          </cell>
          <cell r="L2597">
            <v>-396.43</v>
          </cell>
          <cell r="M2597">
            <v>59670.39</v>
          </cell>
        </row>
        <row r="2598">
          <cell r="A2598" t="str">
            <v>O&amp;M</v>
          </cell>
          <cell r="C2598">
            <v>21880</v>
          </cell>
          <cell r="D2598" t="str">
            <v>21880</v>
          </cell>
          <cell r="E2598" t="str">
            <v>Meter Tech Framingham</v>
          </cell>
          <cell r="H2598" t="str">
            <v>120</v>
          </cell>
          <cell r="I2598" t="str">
            <v>TT</v>
          </cell>
          <cell r="J2598">
            <v>26994.84</v>
          </cell>
          <cell r="K2598">
            <v>22945.34</v>
          </cell>
          <cell r="L2598">
            <v>-15622.43</v>
          </cell>
        </row>
        <row r="2599">
          <cell r="A2599" t="str">
            <v>O&amp;M</v>
          </cell>
          <cell r="B2599" t="str">
            <v>DiChiara, Paul</v>
          </cell>
          <cell r="C2599">
            <v>21885</v>
          </cell>
          <cell r="D2599" t="str">
            <v>21885</v>
          </cell>
          <cell r="E2599" t="str">
            <v>Meter Tech Wal / Fram</v>
          </cell>
          <cell r="F2599" t="str">
            <v>Mat Mgmt-Trans</v>
          </cell>
          <cell r="G2599" t="str">
            <v>Meter Tech Wal / Framingham</v>
          </cell>
          <cell r="H2599" t="str">
            <v>120</v>
          </cell>
          <cell r="I2599" t="str">
            <v>BT</v>
          </cell>
          <cell r="L2599">
            <v>16403.810000000001</v>
          </cell>
          <cell r="M2599">
            <v>18559.79</v>
          </cell>
        </row>
        <row r="2600">
          <cell r="A2600" t="str">
            <v>O&amp;M</v>
          </cell>
          <cell r="B2600" t="str">
            <v>DiChiara, Paul</v>
          </cell>
          <cell r="C2600">
            <v>21885</v>
          </cell>
          <cell r="D2600" t="str">
            <v>21885</v>
          </cell>
          <cell r="E2600" t="str">
            <v>Meter Tech Walpole</v>
          </cell>
          <cell r="F2600" t="str">
            <v>Mat Mgmt-Trans</v>
          </cell>
          <cell r="G2600" t="str">
            <v>Meter Tech Wal / Framingham</v>
          </cell>
          <cell r="H2600" t="str">
            <v>120</v>
          </cell>
          <cell r="I2600" t="str">
            <v>BT</v>
          </cell>
          <cell r="J2600">
            <v>89108.73</v>
          </cell>
          <cell r="K2600">
            <v>38163.42</v>
          </cell>
          <cell r="M2600">
            <v>8624800.0999999996</v>
          </cell>
        </row>
        <row r="2601">
          <cell r="A2601" t="str">
            <v>O&amp;M</v>
          </cell>
          <cell r="B2601" t="str">
            <v>DiChiara, Paul</v>
          </cell>
          <cell r="C2601">
            <v>21885</v>
          </cell>
          <cell r="D2601" t="str">
            <v>21885</v>
          </cell>
          <cell r="E2601" t="str">
            <v>Meter Tech Wal / Fram</v>
          </cell>
          <cell r="F2601" t="str">
            <v>Mat Mgmt-Trans</v>
          </cell>
          <cell r="G2601" t="str">
            <v>Meter Tech Wal / Framingham</v>
          </cell>
          <cell r="H2601" t="str">
            <v>120</v>
          </cell>
          <cell r="I2601" t="str">
            <v>IT</v>
          </cell>
          <cell r="L2601">
            <v>2572.02</v>
          </cell>
        </row>
        <row r="2602">
          <cell r="A2602" t="str">
            <v>O&amp;M</v>
          </cell>
          <cell r="B2602" t="str">
            <v>DiChiara, Paul</v>
          </cell>
          <cell r="C2602">
            <v>21885</v>
          </cell>
          <cell r="D2602" t="str">
            <v>21885</v>
          </cell>
          <cell r="E2602" t="str">
            <v>Meter Tech Walpole</v>
          </cell>
          <cell r="F2602" t="str">
            <v>Mat Mgmt-Trans</v>
          </cell>
          <cell r="G2602" t="str">
            <v>Meter Tech Wal / Framingham</v>
          </cell>
          <cell r="H2602" t="str">
            <v>120</v>
          </cell>
          <cell r="I2602" t="str">
            <v>IT</v>
          </cell>
          <cell r="J2602">
            <v>2802.72</v>
          </cell>
          <cell r="K2602">
            <v>168.1</v>
          </cell>
        </row>
        <row r="2603">
          <cell r="A2603" t="str">
            <v>O&amp;M</v>
          </cell>
          <cell r="B2603" t="str">
            <v>DiChiara, Paul</v>
          </cell>
          <cell r="C2603">
            <v>21885</v>
          </cell>
          <cell r="D2603" t="str">
            <v>21885</v>
          </cell>
          <cell r="E2603" t="str">
            <v>Meter Tech Wal / Fram</v>
          </cell>
          <cell r="F2603" t="str">
            <v>Mat Mgmt-Trans</v>
          </cell>
          <cell r="G2603" t="str">
            <v>Meter Tech Wal / Framingham</v>
          </cell>
          <cell r="H2603" t="str">
            <v>120</v>
          </cell>
          <cell r="I2603" t="str">
            <v>LT</v>
          </cell>
          <cell r="L2603">
            <v>42642.84</v>
          </cell>
        </row>
        <row r="2604">
          <cell r="A2604" t="str">
            <v>O&amp;M</v>
          </cell>
          <cell r="B2604" t="str">
            <v>DiChiara, Paul</v>
          </cell>
          <cell r="C2604">
            <v>21885</v>
          </cell>
          <cell r="D2604" t="str">
            <v>21885</v>
          </cell>
          <cell r="E2604" t="str">
            <v>Meter Tech Walpole</v>
          </cell>
          <cell r="F2604" t="str">
            <v>Mat Mgmt-Trans</v>
          </cell>
          <cell r="G2604" t="str">
            <v>Meter Tech Wal / Framingham</v>
          </cell>
          <cell r="H2604" t="str">
            <v>120</v>
          </cell>
          <cell r="I2604" t="str">
            <v>LT</v>
          </cell>
          <cell r="J2604">
            <v>253110.14</v>
          </cell>
          <cell r="K2604">
            <v>108781.75</v>
          </cell>
        </row>
        <row r="2605">
          <cell r="A2605" t="str">
            <v>O&amp;M</v>
          </cell>
          <cell r="B2605" t="str">
            <v>DiChiara, Paul</v>
          </cell>
          <cell r="C2605">
            <v>21885</v>
          </cell>
          <cell r="D2605" t="str">
            <v>21885</v>
          </cell>
          <cell r="E2605" t="str">
            <v>Meter Tech Wal / Fram</v>
          </cell>
          <cell r="F2605" t="str">
            <v>Mat Mgmt-Trans</v>
          </cell>
          <cell r="G2605" t="str">
            <v>Meter Tech Wal / Framingham</v>
          </cell>
          <cell r="H2605" t="str">
            <v>120</v>
          </cell>
          <cell r="I2605" t="str">
            <v>MT</v>
          </cell>
          <cell r="L2605">
            <v>3540.68</v>
          </cell>
        </row>
        <row r="2606">
          <cell r="A2606" t="str">
            <v>O&amp;M</v>
          </cell>
          <cell r="B2606" t="str">
            <v>DiChiara, Paul</v>
          </cell>
          <cell r="C2606">
            <v>21885</v>
          </cell>
          <cell r="D2606" t="str">
            <v>21885</v>
          </cell>
          <cell r="E2606" t="str">
            <v>Meter Tech Walpole</v>
          </cell>
          <cell r="F2606" t="str">
            <v>Mat Mgmt-Trans</v>
          </cell>
          <cell r="G2606" t="str">
            <v>Meter Tech Wal / Framingham</v>
          </cell>
          <cell r="H2606" t="str">
            <v>120</v>
          </cell>
          <cell r="I2606" t="str">
            <v>MT</v>
          </cell>
          <cell r="J2606">
            <v>1352.34</v>
          </cell>
          <cell r="K2606">
            <v>378.3</v>
          </cell>
          <cell r="M2606">
            <v>6302.97</v>
          </cell>
        </row>
        <row r="2607">
          <cell r="A2607" t="str">
            <v>O&amp;M</v>
          </cell>
          <cell r="B2607" t="str">
            <v>DiChiara, Paul</v>
          </cell>
          <cell r="C2607">
            <v>21885</v>
          </cell>
          <cell r="D2607" t="str">
            <v>21885</v>
          </cell>
          <cell r="E2607" t="str">
            <v>Meter Tech Wal / Fram</v>
          </cell>
          <cell r="F2607" t="str">
            <v>Mat Mgmt-Trans</v>
          </cell>
          <cell r="G2607" t="str">
            <v>Meter Tech Wal / Framingham</v>
          </cell>
          <cell r="H2607" t="str">
            <v>120</v>
          </cell>
          <cell r="I2607" t="str">
            <v>OT</v>
          </cell>
          <cell r="L2607">
            <v>79299.820000000007</v>
          </cell>
        </row>
        <row r="2608">
          <cell r="A2608" t="str">
            <v>O&amp;M</v>
          </cell>
          <cell r="B2608" t="str">
            <v>DiChiara, Paul</v>
          </cell>
          <cell r="C2608">
            <v>21885</v>
          </cell>
          <cell r="D2608" t="str">
            <v>21885</v>
          </cell>
          <cell r="E2608" t="str">
            <v>Meter Tech Walpole</v>
          </cell>
          <cell r="F2608" t="str">
            <v>Mat Mgmt-Trans</v>
          </cell>
          <cell r="G2608" t="str">
            <v>Meter Tech Wal / Framingham</v>
          </cell>
          <cell r="H2608" t="str">
            <v>120</v>
          </cell>
          <cell r="I2608" t="str">
            <v>OT</v>
          </cell>
          <cell r="J2608">
            <v>47197.98</v>
          </cell>
          <cell r="K2608">
            <v>68909.53</v>
          </cell>
          <cell r="M2608">
            <v>1915.67</v>
          </cell>
        </row>
        <row r="2609">
          <cell r="A2609" t="str">
            <v>O&amp;M</v>
          </cell>
          <cell r="B2609" t="str">
            <v>DiChiara, Paul</v>
          </cell>
          <cell r="C2609">
            <v>21885</v>
          </cell>
          <cell r="D2609" t="str">
            <v>21885</v>
          </cell>
          <cell r="E2609" t="str">
            <v>Meter Tech Wal / Fram</v>
          </cell>
          <cell r="F2609" t="str">
            <v>Mat Mgmt-Trans</v>
          </cell>
          <cell r="G2609" t="str">
            <v>Meter Tech Wal / Framingham</v>
          </cell>
          <cell r="H2609" t="str">
            <v>120</v>
          </cell>
          <cell r="I2609" t="str">
            <v>TT</v>
          </cell>
          <cell r="L2609">
            <v>26472.32</v>
          </cell>
        </row>
        <row r="2610">
          <cell r="A2610" t="str">
            <v>O&amp;M</v>
          </cell>
          <cell r="B2610" t="str">
            <v>DiChiara, Paul</v>
          </cell>
          <cell r="C2610">
            <v>21885</v>
          </cell>
          <cell r="D2610" t="str">
            <v>21885</v>
          </cell>
          <cell r="E2610" t="str">
            <v>Meter Tech Walpole</v>
          </cell>
          <cell r="F2610" t="str">
            <v>Mat Mgmt-Trans</v>
          </cell>
          <cell r="G2610" t="str">
            <v>Meter Tech Wal / Framingham</v>
          </cell>
          <cell r="H2610" t="str">
            <v>120</v>
          </cell>
          <cell r="I2610" t="str">
            <v>TT</v>
          </cell>
          <cell r="J2610">
            <v>30356.48</v>
          </cell>
          <cell r="K2610">
            <v>33348.519999999997</v>
          </cell>
          <cell r="M2610">
            <v>174.36</v>
          </cell>
        </row>
        <row r="2611">
          <cell r="A2611" t="str">
            <v>CAP</v>
          </cell>
          <cell r="B2611" t="str">
            <v>Neyhart, Thomas K</v>
          </cell>
          <cell r="C2611">
            <v>21890</v>
          </cell>
          <cell r="D2611" t="str">
            <v>21890</v>
          </cell>
          <cell r="E2611" t="str">
            <v>Meter Tech Plymouth</v>
          </cell>
          <cell r="F2611" t="str">
            <v>Mat Mgmt-Trans</v>
          </cell>
          <cell r="G2611" t="str">
            <v>Meter Tech Plymouth</v>
          </cell>
          <cell r="H2611" t="str">
            <v>120</v>
          </cell>
          <cell r="I2611" t="str">
            <v>CI</v>
          </cell>
          <cell r="K2611">
            <v>10.19</v>
          </cell>
          <cell r="L2611">
            <v>98615.88</v>
          </cell>
          <cell r="M2611">
            <v>-250</v>
          </cell>
        </row>
        <row r="2612">
          <cell r="A2612" t="str">
            <v>CAP</v>
          </cell>
          <cell r="B2612" t="str">
            <v>Neyhart, Thomas K</v>
          </cell>
          <cell r="C2612">
            <v>21890</v>
          </cell>
          <cell r="D2612" t="str">
            <v>21890</v>
          </cell>
          <cell r="E2612" t="str">
            <v>Meter Tech Plymouth</v>
          </cell>
          <cell r="F2612" t="str">
            <v>Mat Mgmt-Trans</v>
          </cell>
          <cell r="G2612" t="str">
            <v>Meter Tech Plymouth</v>
          </cell>
          <cell r="H2612" t="str">
            <v>120</v>
          </cell>
          <cell r="I2612" t="str">
            <v>CM</v>
          </cell>
          <cell r="K2612">
            <v>5450</v>
          </cell>
          <cell r="L2612">
            <v>-597543.15</v>
          </cell>
        </row>
        <row r="2613">
          <cell r="A2613" t="str">
            <v>O&amp;M</v>
          </cell>
          <cell r="B2613" t="str">
            <v>Neyhart, Thomas K</v>
          </cell>
          <cell r="C2613">
            <v>21890</v>
          </cell>
          <cell r="D2613" t="str">
            <v>21890</v>
          </cell>
          <cell r="E2613" t="str">
            <v>Meter Tech Plymouth</v>
          </cell>
          <cell r="F2613" t="str">
            <v>Mat Mgmt-Trans</v>
          </cell>
          <cell r="G2613" t="str">
            <v>Meter Tech Plymouth</v>
          </cell>
          <cell r="H2613" t="str">
            <v>120</v>
          </cell>
          <cell r="I2613" t="str">
            <v>IT</v>
          </cell>
        </row>
        <row r="2614">
          <cell r="A2614" t="str">
            <v>O&amp;M</v>
          </cell>
          <cell r="B2614" t="str">
            <v>Neyhart, Thomas K</v>
          </cell>
          <cell r="C2614">
            <v>21890</v>
          </cell>
          <cell r="D2614" t="str">
            <v>21890</v>
          </cell>
          <cell r="E2614" t="str">
            <v>Meter Tech Plymouth</v>
          </cell>
          <cell r="F2614" t="str">
            <v>Mat Mgmt-Trans</v>
          </cell>
          <cell r="G2614" t="str">
            <v>Meter Tech Plymouth</v>
          </cell>
          <cell r="H2614" t="str">
            <v>120</v>
          </cell>
          <cell r="I2614" t="str">
            <v>MT</v>
          </cell>
          <cell r="L2614">
            <v>1906.47</v>
          </cell>
          <cell r="M2614">
            <v>31602.77</v>
          </cell>
        </row>
        <row r="2615">
          <cell r="A2615" t="str">
            <v>O&amp;M</v>
          </cell>
          <cell r="B2615" t="str">
            <v>Neyhart, Thomas K</v>
          </cell>
          <cell r="C2615">
            <v>21895</v>
          </cell>
          <cell r="D2615" t="str">
            <v>21895</v>
          </cell>
          <cell r="E2615" t="str">
            <v>Meter Tech New Bedford</v>
          </cell>
          <cell r="F2615" t="str">
            <v>Mat Mgmt-Trans</v>
          </cell>
          <cell r="G2615" t="str">
            <v>Meter Tech New Bedford</v>
          </cell>
          <cell r="H2615" t="str">
            <v>120</v>
          </cell>
          <cell r="I2615" t="str">
            <v>BT</v>
          </cell>
          <cell r="J2615">
            <v>1460.08</v>
          </cell>
          <cell r="K2615">
            <v>4039.35</v>
          </cell>
          <cell r="M2615">
            <v>4896712.9800000004</v>
          </cell>
        </row>
        <row r="2616">
          <cell r="A2616" t="str">
            <v>O&amp;M</v>
          </cell>
          <cell r="B2616" t="str">
            <v>Neyhart, Thomas K</v>
          </cell>
          <cell r="C2616">
            <v>21895</v>
          </cell>
          <cell r="D2616" t="str">
            <v>21895</v>
          </cell>
          <cell r="E2616" t="str">
            <v>Meter Tech New Bedford</v>
          </cell>
          <cell r="F2616" t="str">
            <v>Mat Mgmt-Trans</v>
          </cell>
          <cell r="G2616" t="str">
            <v>Meter Tech New Bedford</v>
          </cell>
          <cell r="H2616" t="str">
            <v>120</v>
          </cell>
          <cell r="I2616" t="str">
            <v>IT</v>
          </cell>
          <cell r="K2616">
            <v>39.47</v>
          </cell>
          <cell r="L2616">
            <v>26.87</v>
          </cell>
        </row>
        <row r="2617">
          <cell r="A2617" t="str">
            <v>O&amp;M</v>
          </cell>
          <cell r="B2617" t="str">
            <v>Neyhart, Thomas K</v>
          </cell>
          <cell r="C2617">
            <v>21895</v>
          </cell>
          <cell r="D2617" t="str">
            <v>21895</v>
          </cell>
          <cell r="E2617" t="str">
            <v>Meter Tech New Bedford</v>
          </cell>
          <cell r="F2617" t="str">
            <v>Mat Mgmt-Trans</v>
          </cell>
          <cell r="G2617" t="str">
            <v>Meter Tech New Bedford</v>
          </cell>
          <cell r="H2617" t="str">
            <v>120</v>
          </cell>
          <cell r="I2617" t="str">
            <v>LT</v>
          </cell>
          <cell r="J2617">
            <v>4171.66</v>
          </cell>
          <cell r="K2617">
            <v>11803.49</v>
          </cell>
        </row>
        <row r="2618">
          <cell r="A2618" t="str">
            <v>O&amp;M</v>
          </cell>
          <cell r="B2618" t="str">
            <v>Neyhart, Thomas K</v>
          </cell>
          <cell r="C2618">
            <v>21895</v>
          </cell>
          <cell r="D2618" t="str">
            <v>21895</v>
          </cell>
          <cell r="E2618" t="str">
            <v>Meter Tech New Bedford</v>
          </cell>
          <cell r="F2618" t="str">
            <v>Mat Mgmt-Trans</v>
          </cell>
          <cell r="G2618" t="str">
            <v>Meter Tech New Bedford</v>
          </cell>
          <cell r="H2618" t="str">
            <v>120</v>
          </cell>
          <cell r="I2618" t="str">
            <v>MT</v>
          </cell>
          <cell r="M2618">
            <v>10272.59</v>
          </cell>
        </row>
        <row r="2619">
          <cell r="A2619" t="str">
            <v>O&amp;M</v>
          </cell>
          <cell r="B2619" t="str">
            <v>Neyhart, Thomas K</v>
          </cell>
          <cell r="C2619">
            <v>21895</v>
          </cell>
          <cell r="D2619" t="str">
            <v>21895</v>
          </cell>
          <cell r="E2619" t="str">
            <v>Meter Tech New Bedford</v>
          </cell>
          <cell r="F2619" t="str">
            <v>Mat Mgmt-Trans</v>
          </cell>
          <cell r="G2619" t="str">
            <v>Meter Tech New Bedford</v>
          </cell>
          <cell r="H2619" t="str">
            <v>120</v>
          </cell>
          <cell r="I2619" t="str">
            <v>OT</v>
          </cell>
          <cell r="J2619">
            <v>548.95000000000005</v>
          </cell>
          <cell r="K2619">
            <v>1960.65</v>
          </cell>
          <cell r="L2619">
            <v>3044.5</v>
          </cell>
          <cell r="M2619">
            <v>294.22000000000003</v>
          </cell>
        </row>
        <row r="2620">
          <cell r="A2620" t="str">
            <v>O&amp;M</v>
          </cell>
          <cell r="B2620" t="str">
            <v>Neyhart, Thomas K</v>
          </cell>
          <cell r="C2620">
            <v>21900</v>
          </cell>
          <cell r="D2620" t="str">
            <v>21900</v>
          </cell>
          <cell r="E2620" t="str">
            <v>Meter Tech Cape &amp; Vineyard</v>
          </cell>
          <cell r="F2620" t="str">
            <v>Mat Mgmt-Trans</v>
          </cell>
          <cell r="G2620" t="str">
            <v>Meter Tech Cape &amp; Vineyard</v>
          </cell>
          <cell r="H2620" t="str">
            <v>120</v>
          </cell>
          <cell r="I2620" t="str">
            <v>IT</v>
          </cell>
          <cell r="L2620">
            <v>295.94</v>
          </cell>
        </row>
        <row r="2621">
          <cell r="A2621" t="str">
            <v>O&amp;M</v>
          </cell>
          <cell r="B2621" t="str">
            <v>Neyhart, Thomas K</v>
          </cell>
          <cell r="C2621">
            <v>21900</v>
          </cell>
          <cell r="D2621" t="str">
            <v>21900</v>
          </cell>
          <cell r="E2621" t="str">
            <v>Meter Tech Cape and Vineyard</v>
          </cell>
          <cell r="F2621" t="str">
            <v>Mat Mgmt-Trans</v>
          </cell>
          <cell r="G2621" t="str">
            <v>Meter Tech Cape &amp; Vineyard</v>
          </cell>
          <cell r="H2621" t="str">
            <v>120</v>
          </cell>
          <cell r="I2621" t="str">
            <v>IT</v>
          </cell>
          <cell r="K2621">
            <v>237.7</v>
          </cell>
          <cell r="M2621">
            <v>-6701701.3499999996</v>
          </cell>
        </row>
        <row r="2622">
          <cell r="A2622" t="str">
            <v>O&amp;M</v>
          </cell>
          <cell r="B2622" t="str">
            <v>Neyhart, Thomas K</v>
          </cell>
          <cell r="C2622">
            <v>21900</v>
          </cell>
          <cell r="D2622" t="str">
            <v>21900</v>
          </cell>
          <cell r="E2622" t="str">
            <v>Meter Tech Cape &amp; Vineyard</v>
          </cell>
          <cell r="F2622" t="str">
            <v>Mat Mgmt-Trans</v>
          </cell>
          <cell r="G2622" t="str">
            <v>Meter Tech Cape &amp; Vineyard</v>
          </cell>
          <cell r="H2622" t="str">
            <v>120</v>
          </cell>
          <cell r="I2622" t="str">
            <v>MT</v>
          </cell>
          <cell r="M2622">
            <v>9903.39</v>
          </cell>
        </row>
        <row r="2623">
          <cell r="A2623" t="str">
            <v>O&amp;M</v>
          </cell>
          <cell r="B2623" t="str">
            <v>Neyhart, Thomas K</v>
          </cell>
          <cell r="C2623">
            <v>21900</v>
          </cell>
          <cell r="D2623" t="str">
            <v>21900</v>
          </cell>
          <cell r="E2623" t="str">
            <v>Meter Tech Cape and Vineyard</v>
          </cell>
          <cell r="F2623" t="str">
            <v>Mat Mgmt-Trans</v>
          </cell>
          <cell r="G2623" t="str">
            <v>Meter Tech Cape &amp; Vineyard</v>
          </cell>
          <cell r="H2623" t="str">
            <v>120</v>
          </cell>
          <cell r="I2623" t="str">
            <v>MT</v>
          </cell>
          <cell r="K2623">
            <v>671.18</v>
          </cell>
          <cell r="M2623">
            <v>313.67</v>
          </cell>
        </row>
        <row r="2624">
          <cell r="A2624" t="str">
            <v>O&amp;M</v>
          </cell>
          <cell r="B2624" t="str">
            <v>Neyhart, Thomas K</v>
          </cell>
          <cell r="C2624">
            <v>21900</v>
          </cell>
          <cell r="D2624" t="str">
            <v>21900</v>
          </cell>
          <cell r="E2624" t="str">
            <v>Meter Tech Cape &amp; Vineyard</v>
          </cell>
          <cell r="F2624" t="str">
            <v>Mat Mgmt-Trans</v>
          </cell>
          <cell r="G2624" t="str">
            <v>Meter Tech Cape &amp; Vineyard</v>
          </cell>
          <cell r="H2624" t="str">
            <v>120</v>
          </cell>
          <cell r="I2624" t="str">
            <v>OT</v>
          </cell>
          <cell r="L2624">
            <v>3200.05</v>
          </cell>
          <cell r="M2624">
            <v>374.85</v>
          </cell>
        </row>
        <row r="2625">
          <cell r="A2625" t="str">
            <v>O&amp;M</v>
          </cell>
          <cell r="B2625" t="str">
            <v>Neyhart, Thomas K</v>
          </cell>
          <cell r="C2625">
            <v>21900</v>
          </cell>
          <cell r="D2625" t="str">
            <v>21900</v>
          </cell>
          <cell r="E2625" t="str">
            <v>Meter Tech Cape and Vineyard</v>
          </cell>
          <cell r="F2625" t="str">
            <v>Mat Mgmt-Trans</v>
          </cell>
          <cell r="G2625" t="str">
            <v>Meter Tech Cape &amp; Vineyard</v>
          </cell>
          <cell r="H2625" t="str">
            <v>120</v>
          </cell>
          <cell r="I2625" t="str">
            <v>OT</v>
          </cell>
          <cell r="J2625">
            <v>747.93</v>
          </cell>
          <cell r="K2625">
            <v>2421.17</v>
          </cell>
        </row>
        <row r="2626">
          <cell r="A2626" t="str">
            <v>O&amp;M</v>
          </cell>
          <cell r="B2626" t="str">
            <v>DiChiara, Paul</v>
          </cell>
          <cell r="C2626">
            <v>21905</v>
          </cell>
          <cell r="D2626" t="str">
            <v>21905</v>
          </cell>
          <cell r="E2626" t="str">
            <v>Meter Lab</v>
          </cell>
          <cell r="F2626" t="str">
            <v>Mat Mgmt-Trans</v>
          </cell>
          <cell r="G2626" t="str">
            <v>Meter Lab</v>
          </cell>
          <cell r="H2626" t="str">
            <v>120</v>
          </cell>
          <cell r="I2626" t="str">
            <v>BT</v>
          </cell>
          <cell r="L2626">
            <v>96.32</v>
          </cell>
          <cell r="M2626">
            <v>15923.880000000168</v>
          </cell>
        </row>
        <row r="2627">
          <cell r="A2627" t="str">
            <v>O&amp;M</v>
          </cell>
          <cell r="B2627" t="str">
            <v>DiChiara, Paul</v>
          </cell>
          <cell r="C2627">
            <v>21905</v>
          </cell>
          <cell r="D2627" t="str">
            <v>21905</v>
          </cell>
          <cell r="E2627" t="str">
            <v>Meter Lab Watertown</v>
          </cell>
          <cell r="F2627" t="str">
            <v>Mat Mgmt-Trans</v>
          </cell>
          <cell r="G2627" t="str">
            <v>Meter Lab</v>
          </cell>
          <cell r="H2627" t="str">
            <v>120</v>
          </cell>
          <cell r="I2627" t="str">
            <v>BT</v>
          </cell>
          <cell r="J2627">
            <v>189468.99</v>
          </cell>
          <cell r="K2627">
            <v>83063.37</v>
          </cell>
          <cell r="M2627">
            <v>3626.11</v>
          </cell>
        </row>
        <row r="2628">
          <cell r="A2628" t="str">
            <v>CAP</v>
          </cell>
          <cell r="B2628" t="str">
            <v>DiChiara, Paul</v>
          </cell>
          <cell r="C2628">
            <v>21905</v>
          </cell>
          <cell r="D2628" t="str">
            <v>21905</v>
          </cell>
          <cell r="E2628" t="str">
            <v>Meter Lab Watertown</v>
          </cell>
          <cell r="F2628" t="str">
            <v>Mat Mgmt-Trans</v>
          </cell>
          <cell r="G2628" t="str">
            <v>Meter Lab</v>
          </cell>
          <cell r="H2628" t="str">
            <v>120</v>
          </cell>
          <cell r="I2628" t="str">
            <v>CM</v>
          </cell>
          <cell r="J2628">
            <v>39.049999999999997</v>
          </cell>
        </row>
        <row r="2629">
          <cell r="A2629" t="str">
            <v>O&amp;M</v>
          </cell>
          <cell r="B2629" t="str">
            <v>DiChiara, Paul</v>
          </cell>
          <cell r="C2629">
            <v>21905</v>
          </cell>
          <cell r="D2629" t="str">
            <v>21905</v>
          </cell>
          <cell r="E2629" t="str">
            <v>Meter Lab</v>
          </cell>
          <cell r="F2629" t="str">
            <v>Mat Mgmt-Trans</v>
          </cell>
          <cell r="G2629" t="str">
            <v>Meter Lab</v>
          </cell>
          <cell r="H2629" t="str">
            <v>120</v>
          </cell>
          <cell r="I2629" t="str">
            <v>IT</v>
          </cell>
          <cell r="L2629">
            <v>4077.19</v>
          </cell>
          <cell r="M2629">
            <v>431316.61</v>
          </cell>
        </row>
        <row r="2630">
          <cell r="A2630" t="str">
            <v>O&amp;M</v>
          </cell>
          <cell r="B2630" t="str">
            <v>DiChiara, Paul</v>
          </cell>
          <cell r="C2630">
            <v>21905</v>
          </cell>
          <cell r="D2630" t="str">
            <v>21905</v>
          </cell>
          <cell r="E2630" t="str">
            <v>Meter Lab Watertown</v>
          </cell>
          <cell r="F2630" t="str">
            <v>Mat Mgmt-Trans</v>
          </cell>
          <cell r="G2630" t="str">
            <v>Meter Lab</v>
          </cell>
          <cell r="H2630" t="str">
            <v>120</v>
          </cell>
          <cell r="I2630" t="str">
            <v>IT</v>
          </cell>
          <cell r="J2630">
            <v>57062.22</v>
          </cell>
          <cell r="K2630">
            <v>3802.66</v>
          </cell>
          <cell r="M2630">
            <v>-8662133.7100000009</v>
          </cell>
        </row>
        <row r="2631">
          <cell r="A2631" t="str">
            <v>O&amp;M</v>
          </cell>
          <cell r="B2631" t="str">
            <v>DiChiara, Paul</v>
          </cell>
          <cell r="C2631">
            <v>21905</v>
          </cell>
          <cell r="D2631" t="str">
            <v>21905</v>
          </cell>
          <cell r="E2631" t="str">
            <v>Meter Lab</v>
          </cell>
          <cell r="F2631" t="str">
            <v>Mat Mgmt-Trans</v>
          </cell>
          <cell r="G2631" t="str">
            <v>Meter Lab</v>
          </cell>
          <cell r="H2631" t="str">
            <v>120</v>
          </cell>
          <cell r="I2631" t="str">
            <v>LT</v>
          </cell>
          <cell r="L2631">
            <v>302.89999999999998</v>
          </cell>
        </row>
        <row r="2632">
          <cell r="A2632" t="str">
            <v>O&amp;M</v>
          </cell>
          <cell r="B2632" t="str">
            <v>DiChiara, Paul</v>
          </cell>
          <cell r="C2632">
            <v>21905</v>
          </cell>
          <cell r="D2632" t="str">
            <v>21905</v>
          </cell>
          <cell r="E2632" t="str">
            <v>Meter Lab Watertown</v>
          </cell>
          <cell r="F2632" t="str">
            <v>Mat Mgmt-Trans</v>
          </cell>
          <cell r="G2632" t="str">
            <v>Meter Lab</v>
          </cell>
          <cell r="H2632" t="str">
            <v>120</v>
          </cell>
          <cell r="I2632" t="str">
            <v>LT</v>
          </cell>
          <cell r="J2632">
            <v>535734.62</v>
          </cell>
          <cell r="K2632">
            <v>243382.38</v>
          </cell>
          <cell r="M2632">
            <v>1801433.46</v>
          </cell>
        </row>
        <row r="2633">
          <cell r="A2633" t="str">
            <v>O&amp;M</v>
          </cell>
          <cell r="B2633" t="str">
            <v>DiChiara, Paul</v>
          </cell>
          <cell r="C2633">
            <v>21905</v>
          </cell>
          <cell r="D2633" t="str">
            <v>21905</v>
          </cell>
          <cell r="E2633" t="str">
            <v>Meter Lab</v>
          </cell>
          <cell r="F2633" t="str">
            <v>Mat Mgmt-Trans</v>
          </cell>
          <cell r="G2633" t="str">
            <v>Meter Lab</v>
          </cell>
          <cell r="H2633" t="str">
            <v>120</v>
          </cell>
          <cell r="I2633" t="str">
            <v>MT</v>
          </cell>
          <cell r="L2633">
            <v>-30364.12</v>
          </cell>
          <cell r="M2633">
            <v>101120.37</v>
          </cell>
        </row>
        <row r="2634">
          <cell r="A2634" t="str">
            <v>O&amp;M</v>
          </cell>
          <cell r="B2634" t="str">
            <v>DiChiara, Paul</v>
          </cell>
          <cell r="C2634">
            <v>21905</v>
          </cell>
          <cell r="D2634" t="str">
            <v>21905</v>
          </cell>
          <cell r="E2634" t="str">
            <v>Meter Lab Watertown</v>
          </cell>
          <cell r="F2634" t="str">
            <v>Mat Mgmt-Trans</v>
          </cell>
          <cell r="G2634" t="str">
            <v>Meter Lab</v>
          </cell>
          <cell r="H2634" t="str">
            <v>120</v>
          </cell>
          <cell r="I2634" t="str">
            <v>MT</v>
          </cell>
          <cell r="J2634">
            <v>90173.77</v>
          </cell>
          <cell r="K2634">
            <v>-7676.81</v>
          </cell>
          <cell r="M2634">
            <v>63210.86</v>
          </cell>
        </row>
        <row r="2635">
          <cell r="A2635" t="str">
            <v>O&amp;M</v>
          </cell>
          <cell r="B2635" t="str">
            <v>DiChiara, Paul</v>
          </cell>
          <cell r="C2635">
            <v>21905</v>
          </cell>
          <cell r="D2635" t="str">
            <v>21905</v>
          </cell>
          <cell r="E2635" t="str">
            <v>Meter Lab</v>
          </cell>
          <cell r="F2635" t="str">
            <v>Mat Mgmt-Trans</v>
          </cell>
          <cell r="G2635" t="str">
            <v>Meter Lab</v>
          </cell>
          <cell r="H2635" t="str">
            <v>120</v>
          </cell>
          <cell r="I2635" t="str">
            <v>OT</v>
          </cell>
          <cell r="L2635">
            <v>51485.35</v>
          </cell>
        </row>
        <row r="2636">
          <cell r="A2636" t="str">
            <v>O&amp;M</v>
          </cell>
          <cell r="B2636" t="str">
            <v>DiChiara, Paul</v>
          </cell>
          <cell r="C2636">
            <v>21905</v>
          </cell>
          <cell r="D2636" t="str">
            <v>21905</v>
          </cell>
          <cell r="E2636" t="str">
            <v>Meter Lab Watertown</v>
          </cell>
          <cell r="F2636" t="str">
            <v>Mat Mgmt-Trans</v>
          </cell>
          <cell r="G2636" t="str">
            <v>Meter Lab</v>
          </cell>
          <cell r="H2636" t="str">
            <v>120</v>
          </cell>
          <cell r="I2636" t="str">
            <v>OT</v>
          </cell>
          <cell r="J2636">
            <v>31261.33</v>
          </cell>
          <cell r="K2636">
            <v>42412.87</v>
          </cell>
        </row>
        <row r="2637">
          <cell r="A2637" t="str">
            <v>O&amp;M</v>
          </cell>
          <cell r="B2637" t="str">
            <v>DiChiara, Paul</v>
          </cell>
          <cell r="C2637">
            <v>21905</v>
          </cell>
          <cell r="D2637" t="str">
            <v>21905</v>
          </cell>
          <cell r="E2637" t="str">
            <v>Meter Lab</v>
          </cell>
          <cell r="F2637" t="str">
            <v>Mat Mgmt-Trans</v>
          </cell>
          <cell r="G2637" t="str">
            <v>Meter Lab</v>
          </cell>
          <cell r="H2637" t="str">
            <v>120</v>
          </cell>
          <cell r="I2637" t="str">
            <v>TT</v>
          </cell>
          <cell r="L2637">
            <v>135737.85999999999</v>
          </cell>
          <cell r="M2637">
            <v>15294.28</v>
          </cell>
        </row>
        <row r="2638">
          <cell r="A2638" t="str">
            <v>O&amp;M</v>
          </cell>
          <cell r="B2638" t="str">
            <v>DiChiara, Paul</v>
          </cell>
          <cell r="C2638">
            <v>21905</v>
          </cell>
          <cell r="D2638" t="str">
            <v>21905</v>
          </cell>
          <cell r="E2638" t="str">
            <v>Meter Lab Watertown</v>
          </cell>
          <cell r="F2638" t="str">
            <v>Mat Mgmt-Trans</v>
          </cell>
          <cell r="G2638" t="str">
            <v>Meter Lab</v>
          </cell>
          <cell r="H2638" t="str">
            <v>120</v>
          </cell>
          <cell r="I2638" t="str">
            <v>TT</v>
          </cell>
          <cell r="J2638">
            <v>114023.79</v>
          </cell>
          <cell r="K2638">
            <v>69445.91</v>
          </cell>
          <cell r="M2638">
            <v>21714.92</v>
          </cell>
        </row>
        <row r="2639">
          <cell r="A2639" t="str">
            <v>O&amp;M</v>
          </cell>
          <cell r="B2639" t="str">
            <v>Weafer Jr,Robert J</v>
          </cell>
          <cell r="C2639">
            <v>23000</v>
          </cell>
          <cell r="D2639" t="str">
            <v>23000</v>
          </cell>
          <cell r="E2639" t="str">
            <v>D1 - Controller and Vice President</v>
          </cell>
          <cell r="F2639" t="str">
            <v>CFO</v>
          </cell>
          <cell r="G2639" t="str">
            <v>Controller and Vice President</v>
          </cell>
          <cell r="H2639" t="str">
            <v>120</v>
          </cell>
          <cell r="I2639" t="str">
            <v>BT</v>
          </cell>
          <cell r="J2639">
            <v>74828.98</v>
          </cell>
          <cell r="K2639">
            <v>32604.62</v>
          </cell>
          <cell r="M2639">
            <v>4263.97</v>
          </cell>
        </row>
        <row r="2640">
          <cell r="A2640" t="str">
            <v>O&amp;M</v>
          </cell>
          <cell r="B2640" t="str">
            <v>Weafer Jr,Robert J</v>
          </cell>
          <cell r="C2640">
            <v>23000</v>
          </cell>
          <cell r="D2640" t="str">
            <v>23000</v>
          </cell>
          <cell r="E2640" t="str">
            <v>D1 - Controller and Vice President</v>
          </cell>
          <cell r="F2640" t="str">
            <v>CFO</v>
          </cell>
          <cell r="G2640" t="str">
            <v>Controller and Vice President</v>
          </cell>
          <cell r="H2640" t="str">
            <v>120</v>
          </cell>
          <cell r="I2640" t="str">
            <v>IT</v>
          </cell>
          <cell r="J2640">
            <v>5298.01</v>
          </cell>
          <cell r="K2640">
            <v>6120.37</v>
          </cell>
          <cell r="L2640">
            <v>12.42</v>
          </cell>
          <cell r="M2640">
            <v>-3283292.77</v>
          </cell>
        </row>
        <row r="2641">
          <cell r="A2641" t="str">
            <v>O&amp;M</v>
          </cell>
          <cell r="B2641" t="str">
            <v>Weafer Jr,Robert J</v>
          </cell>
          <cell r="C2641">
            <v>23000</v>
          </cell>
          <cell r="D2641" t="str">
            <v>23000</v>
          </cell>
          <cell r="E2641" t="str">
            <v>D1 - Controller and Vice President</v>
          </cell>
          <cell r="F2641" t="str">
            <v>CFO</v>
          </cell>
          <cell r="G2641" t="str">
            <v>Controller and Vice President</v>
          </cell>
          <cell r="H2641" t="str">
            <v>120</v>
          </cell>
          <cell r="I2641" t="str">
            <v>LT</v>
          </cell>
          <cell r="J2641">
            <v>284815.75</v>
          </cell>
          <cell r="K2641">
            <v>100025.21</v>
          </cell>
          <cell r="L2641">
            <v>-5.73</v>
          </cell>
          <cell r="M2641">
            <v>618064.03</v>
          </cell>
        </row>
        <row r="2642">
          <cell r="A2642" t="str">
            <v>O&amp;M</v>
          </cell>
          <cell r="B2642" t="str">
            <v>Weafer Jr,Robert J</v>
          </cell>
          <cell r="C2642">
            <v>23000</v>
          </cell>
          <cell r="D2642" t="str">
            <v>23000</v>
          </cell>
          <cell r="E2642" t="str">
            <v>D1 - Controller and Vice President</v>
          </cell>
          <cell r="F2642" t="str">
            <v>CFO</v>
          </cell>
          <cell r="G2642" t="str">
            <v>Controller and Vice President</v>
          </cell>
          <cell r="H2642" t="str">
            <v>120</v>
          </cell>
          <cell r="I2642" t="str">
            <v>OT</v>
          </cell>
          <cell r="J2642">
            <v>9655.91</v>
          </cell>
          <cell r="K2642">
            <v>25387.95</v>
          </cell>
          <cell r="L2642">
            <v>384.55</v>
          </cell>
        </row>
        <row r="2643">
          <cell r="A2643" t="str">
            <v>O&amp;M</v>
          </cell>
          <cell r="B2643" t="str">
            <v>Weafer Jr,Robert J</v>
          </cell>
          <cell r="C2643">
            <v>23000</v>
          </cell>
          <cell r="D2643" t="str">
            <v>23000</v>
          </cell>
          <cell r="E2643" t="str">
            <v>D1 - Controller and Vice President</v>
          </cell>
          <cell r="F2643" t="str">
            <v>CFO</v>
          </cell>
          <cell r="G2643" t="str">
            <v>Controller and Vice President</v>
          </cell>
          <cell r="H2643" t="str">
            <v>120</v>
          </cell>
          <cell r="I2643" t="str">
            <v>TT</v>
          </cell>
          <cell r="J2643">
            <v>2009.14</v>
          </cell>
        </row>
        <row r="2644">
          <cell r="A2644" t="str">
            <v>O&amp;M</v>
          </cell>
          <cell r="B2644" t="str">
            <v>Weafer Jr,Robert J</v>
          </cell>
          <cell r="C2644">
            <v>23005</v>
          </cell>
          <cell r="D2644" t="str">
            <v>23005</v>
          </cell>
          <cell r="E2644" t="str">
            <v>4B - Taxes</v>
          </cell>
          <cell r="F2644" t="str">
            <v>CFO</v>
          </cell>
          <cell r="G2644" t="str">
            <v>Taxes</v>
          </cell>
          <cell r="H2644" t="str">
            <v>120</v>
          </cell>
          <cell r="I2644" t="str">
            <v>BT</v>
          </cell>
          <cell r="J2644">
            <v>74962.39</v>
          </cell>
          <cell r="K2644">
            <v>19554.810000000001</v>
          </cell>
        </row>
        <row r="2645">
          <cell r="A2645" t="str">
            <v>O&amp;M</v>
          </cell>
          <cell r="B2645" t="str">
            <v>Weafer Jr,Robert J</v>
          </cell>
          <cell r="C2645">
            <v>23005</v>
          </cell>
          <cell r="D2645" t="str">
            <v>23005</v>
          </cell>
          <cell r="E2645" t="str">
            <v>4B - Taxes</v>
          </cell>
          <cell r="F2645" t="str">
            <v>CFO</v>
          </cell>
          <cell r="G2645" t="str">
            <v>Taxes</v>
          </cell>
          <cell r="H2645" t="str">
            <v>120</v>
          </cell>
          <cell r="I2645" t="str">
            <v>IT</v>
          </cell>
          <cell r="J2645">
            <v>315083.14</v>
          </cell>
          <cell r="K2645">
            <v>2627.02</v>
          </cell>
          <cell r="L2645">
            <v>285</v>
          </cell>
          <cell r="M2645">
            <v>-2301277.1800000002</v>
          </cell>
        </row>
        <row r="2646">
          <cell r="A2646" t="str">
            <v>O&amp;M</v>
          </cell>
          <cell r="B2646" t="str">
            <v>Weafer Jr,Robert J</v>
          </cell>
          <cell r="C2646">
            <v>23005</v>
          </cell>
          <cell r="D2646" t="str">
            <v>23005</v>
          </cell>
          <cell r="E2646" t="str">
            <v>4B - Taxes</v>
          </cell>
          <cell r="F2646" t="str">
            <v>CFO</v>
          </cell>
          <cell r="G2646" t="str">
            <v>Taxes</v>
          </cell>
          <cell r="H2646" t="str">
            <v>120</v>
          </cell>
          <cell r="I2646" t="str">
            <v>LT</v>
          </cell>
          <cell r="J2646">
            <v>221209.03</v>
          </cell>
          <cell r="K2646">
            <v>55612.95</v>
          </cell>
          <cell r="M2646">
            <v>2493478.2799999998</v>
          </cell>
        </row>
        <row r="2647">
          <cell r="A2647" t="str">
            <v>O&amp;M</v>
          </cell>
          <cell r="B2647" t="str">
            <v>Weafer Jr,Robert J</v>
          </cell>
          <cell r="C2647">
            <v>23005</v>
          </cell>
          <cell r="D2647" t="str">
            <v>23005</v>
          </cell>
          <cell r="E2647" t="str">
            <v>4B - Taxes</v>
          </cell>
          <cell r="F2647" t="str">
            <v>CFO</v>
          </cell>
          <cell r="G2647" t="str">
            <v>Taxes</v>
          </cell>
          <cell r="H2647" t="str">
            <v>120</v>
          </cell>
          <cell r="I2647" t="str">
            <v>MT</v>
          </cell>
          <cell r="K2647">
            <v>12.25</v>
          </cell>
          <cell r="M2647">
            <v>138819.10999999999</v>
          </cell>
        </row>
        <row r="2648">
          <cell r="A2648" t="str">
            <v>O&amp;M</v>
          </cell>
          <cell r="B2648" t="str">
            <v>Weafer Jr,Robert J</v>
          </cell>
          <cell r="C2648">
            <v>23005</v>
          </cell>
          <cell r="D2648" t="str">
            <v>23005</v>
          </cell>
          <cell r="E2648" t="str">
            <v>4B - Taxes</v>
          </cell>
          <cell r="F2648" t="str">
            <v>CFO</v>
          </cell>
          <cell r="G2648" t="str">
            <v>Taxes</v>
          </cell>
          <cell r="H2648" t="str">
            <v>120</v>
          </cell>
          <cell r="I2648" t="str">
            <v>OT</v>
          </cell>
          <cell r="J2648">
            <v>21571.67</v>
          </cell>
          <cell r="K2648">
            <v>2181.59</v>
          </cell>
        </row>
        <row r="2649">
          <cell r="A2649" t="str">
            <v>O&amp;M</v>
          </cell>
          <cell r="B2649" t="str">
            <v>Weafer Jr,Robert J</v>
          </cell>
          <cell r="C2649">
            <v>23005</v>
          </cell>
          <cell r="D2649" t="str">
            <v>23005</v>
          </cell>
          <cell r="E2649" t="str">
            <v>4B - Taxes</v>
          </cell>
          <cell r="F2649" t="str">
            <v>CFO</v>
          </cell>
          <cell r="G2649" t="str">
            <v>Taxes</v>
          </cell>
          <cell r="H2649" t="str">
            <v>120</v>
          </cell>
          <cell r="I2649" t="str">
            <v>TT</v>
          </cell>
          <cell r="K2649">
            <v>208.78</v>
          </cell>
        </row>
        <row r="2650">
          <cell r="A2650" t="str">
            <v>O&amp;M</v>
          </cell>
          <cell r="B2650" t="str">
            <v>Lembo, Philip J</v>
          </cell>
          <cell r="C2650">
            <v>23010</v>
          </cell>
          <cell r="D2650" t="str">
            <v>23010</v>
          </cell>
          <cell r="E2650" t="str">
            <v>4C - Corporate Finance</v>
          </cell>
          <cell r="F2650" t="str">
            <v>CFO</v>
          </cell>
          <cell r="G2650" t="str">
            <v>Corporate Finance</v>
          </cell>
          <cell r="H2650" t="str">
            <v>120</v>
          </cell>
          <cell r="I2650" t="str">
            <v>BT</v>
          </cell>
          <cell r="J2650">
            <v>141724.94</v>
          </cell>
          <cell r="K2650">
            <v>66269.72</v>
          </cell>
          <cell r="L2650">
            <v>25583.279999999999</v>
          </cell>
          <cell r="M2650">
            <v>5354.3</v>
          </cell>
        </row>
        <row r="2651">
          <cell r="A2651" t="str">
            <v>O&amp;M</v>
          </cell>
          <cell r="B2651" t="str">
            <v>Lembo, Philip J</v>
          </cell>
          <cell r="C2651">
            <v>23010</v>
          </cell>
          <cell r="D2651" t="str">
            <v>23010</v>
          </cell>
          <cell r="E2651" t="str">
            <v>4C - Corporate Finance</v>
          </cell>
          <cell r="F2651" t="str">
            <v>CFO</v>
          </cell>
          <cell r="G2651" t="str">
            <v>Corporate Finance</v>
          </cell>
          <cell r="H2651" t="str">
            <v>120</v>
          </cell>
          <cell r="I2651" t="str">
            <v>IT</v>
          </cell>
          <cell r="J2651">
            <v>579259.18999999994</v>
          </cell>
          <cell r="K2651">
            <v>238177.28</v>
          </cell>
          <cell r="L2651">
            <v>32645.55</v>
          </cell>
          <cell r="M2651">
            <v>-189608.42</v>
          </cell>
        </row>
        <row r="2652">
          <cell r="A2652" t="str">
            <v>O&amp;M</v>
          </cell>
          <cell r="B2652" t="str">
            <v>Lembo, Philip J</v>
          </cell>
          <cell r="C2652">
            <v>23010</v>
          </cell>
          <cell r="D2652" t="str">
            <v>23010</v>
          </cell>
          <cell r="E2652" t="str">
            <v>4C - Corporate Finance</v>
          </cell>
          <cell r="F2652" t="str">
            <v>CFO</v>
          </cell>
          <cell r="G2652" t="str">
            <v>Corporate Finance</v>
          </cell>
          <cell r="H2652" t="str">
            <v>120</v>
          </cell>
          <cell r="I2652" t="str">
            <v>LT</v>
          </cell>
          <cell r="J2652">
            <v>447220.21</v>
          </cell>
          <cell r="K2652">
            <v>212700.67</v>
          </cell>
          <cell r="L2652">
            <v>78466</v>
          </cell>
          <cell r="M2652">
            <v>379657.72</v>
          </cell>
        </row>
        <row r="2653">
          <cell r="A2653" t="str">
            <v>O&amp;M</v>
          </cell>
          <cell r="B2653" t="str">
            <v>Lembo, Philip J</v>
          </cell>
          <cell r="C2653">
            <v>23010</v>
          </cell>
          <cell r="D2653" t="str">
            <v>23010</v>
          </cell>
          <cell r="E2653" t="str">
            <v>4C - Corporate Finance</v>
          </cell>
          <cell r="F2653" t="str">
            <v>CFO</v>
          </cell>
          <cell r="G2653" t="str">
            <v>Corporate Finance</v>
          </cell>
          <cell r="H2653" t="str">
            <v>120</v>
          </cell>
          <cell r="I2653" t="str">
            <v>MT</v>
          </cell>
          <cell r="J2653">
            <v>344.82</v>
          </cell>
          <cell r="K2653">
            <v>510.01</v>
          </cell>
          <cell r="M2653">
            <v>-286874.44</v>
          </cell>
        </row>
        <row r="2654">
          <cell r="A2654" t="str">
            <v>O&amp;M</v>
          </cell>
          <cell r="B2654" t="str">
            <v>Lembo, Philip J</v>
          </cell>
          <cell r="C2654">
            <v>23010</v>
          </cell>
          <cell r="D2654" t="str">
            <v>23010</v>
          </cell>
          <cell r="E2654" t="str">
            <v>4C - Corporate Finance</v>
          </cell>
          <cell r="F2654" t="str">
            <v>CFO</v>
          </cell>
          <cell r="G2654" t="str">
            <v>Corporate Finance</v>
          </cell>
          <cell r="H2654" t="str">
            <v>120</v>
          </cell>
          <cell r="I2654" t="str">
            <v>OT</v>
          </cell>
          <cell r="J2654">
            <v>22202.75</v>
          </cell>
          <cell r="K2654">
            <v>21154.98</v>
          </cell>
          <cell r="L2654">
            <v>-69855.81</v>
          </cell>
        </row>
        <row r="2655">
          <cell r="A2655" t="str">
            <v>O&amp;M</v>
          </cell>
          <cell r="B2655" t="str">
            <v>Lembo, Philip J</v>
          </cell>
          <cell r="C2655">
            <v>23010</v>
          </cell>
          <cell r="D2655" t="str">
            <v>23010</v>
          </cell>
          <cell r="E2655" t="str">
            <v>4C - Corporate Finance</v>
          </cell>
          <cell r="F2655" t="str">
            <v>CFO</v>
          </cell>
          <cell r="G2655" t="str">
            <v>Corporate Finance</v>
          </cell>
          <cell r="H2655" t="str">
            <v>120</v>
          </cell>
          <cell r="I2655" t="str">
            <v>TT</v>
          </cell>
          <cell r="J2655">
            <v>40260.22</v>
          </cell>
          <cell r="K2655">
            <v>9339.19</v>
          </cell>
        </row>
        <row r="2656">
          <cell r="A2656" t="str">
            <v>O&amp;M</v>
          </cell>
          <cell r="B2656" t="str">
            <v>Weafer Jr,Robert J</v>
          </cell>
          <cell r="C2656">
            <v>23015</v>
          </cell>
          <cell r="D2656" t="str">
            <v>23015</v>
          </cell>
          <cell r="E2656" t="str">
            <v>4T - Payroll</v>
          </cell>
          <cell r="F2656" t="str">
            <v>CFO</v>
          </cell>
          <cell r="G2656" t="str">
            <v>Payroll</v>
          </cell>
          <cell r="H2656" t="str">
            <v>120</v>
          </cell>
          <cell r="I2656" t="str">
            <v>BT</v>
          </cell>
          <cell r="J2656">
            <v>84270.11</v>
          </cell>
          <cell r="K2656">
            <v>6483.66</v>
          </cell>
          <cell r="L2656">
            <v>3809.85</v>
          </cell>
          <cell r="M2656">
            <v>-16410.61</v>
          </cell>
        </row>
        <row r="2657">
          <cell r="A2657" t="str">
            <v>O&amp;M</v>
          </cell>
          <cell r="B2657" t="str">
            <v>Weafer Jr,Robert J</v>
          </cell>
          <cell r="C2657">
            <v>23015</v>
          </cell>
          <cell r="D2657" t="str">
            <v>23015</v>
          </cell>
          <cell r="E2657" t="str">
            <v>4T - Payroll</v>
          </cell>
          <cell r="F2657" t="str">
            <v>CFO</v>
          </cell>
          <cell r="G2657" t="str">
            <v>Payroll</v>
          </cell>
          <cell r="H2657" t="str">
            <v>120</v>
          </cell>
          <cell r="I2657" t="str">
            <v>IT</v>
          </cell>
          <cell r="J2657">
            <v>88946.880000000005</v>
          </cell>
          <cell r="K2657">
            <v>194063.93</v>
          </cell>
          <cell r="L2657">
            <v>9761.75</v>
          </cell>
        </row>
        <row r="2658">
          <cell r="A2658" t="str">
            <v>O&amp;M</v>
          </cell>
          <cell r="B2658" t="str">
            <v>Weafer Jr,Robert J</v>
          </cell>
          <cell r="C2658">
            <v>23015</v>
          </cell>
          <cell r="D2658" t="str">
            <v>23015</v>
          </cell>
          <cell r="E2658" t="str">
            <v>4T - Payroll</v>
          </cell>
          <cell r="F2658" t="str">
            <v>CFO</v>
          </cell>
          <cell r="G2658" t="str">
            <v>Payroll</v>
          </cell>
          <cell r="H2658" t="str">
            <v>120</v>
          </cell>
          <cell r="I2658" t="str">
            <v>LT</v>
          </cell>
          <cell r="J2658">
            <v>277015.55</v>
          </cell>
          <cell r="K2658">
            <v>19734.54</v>
          </cell>
          <cell r="L2658">
            <v>10687.68</v>
          </cell>
          <cell r="M2658">
            <v>1016976.17</v>
          </cell>
        </row>
        <row r="2659">
          <cell r="A2659" t="str">
            <v>O&amp;M</v>
          </cell>
          <cell r="B2659" t="str">
            <v>Weafer Jr,Robert J</v>
          </cell>
          <cell r="C2659">
            <v>23015</v>
          </cell>
          <cell r="D2659" t="str">
            <v>23015</v>
          </cell>
          <cell r="E2659" t="str">
            <v>4T - Payroll</v>
          </cell>
          <cell r="F2659" t="str">
            <v>CFO</v>
          </cell>
          <cell r="G2659" t="str">
            <v>Payroll</v>
          </cell>
          <cell r="H2659" t="str">
            <v>120</v>
          </cell>
          <cell r="I2659" t="str">
            <v>MT</v>
          </cell>
          <cell r="J2659">
            <v>3954.71</v>
          </cell>
          <cell r="K2659">
            <v>11697.48</v>
          </cell>
          <cell r="L2659">
            <v>3752.1</v>
          </cell>
          <cell r="M2659">
            <v>45200.67</v>
          </cell>
        </row>
        <row r="2660">
          <cell r="A2660" t="str">
            <v>O&amp;M</v>
          </cell>
          <cell r="B2660" t="str">
            <v>Weafer Jr,Robert J</v>
          </cell>
          <cell r="C2660">
            <v>23015</v>
          </cell>
          <cell r="D2660" t="str">
            <v>23015</v>
          </cell>
          <cell r="E2660" t="str">
            <v>4T - Payroll</v>
          </cell>
          <cell r="F2660" t="str">
            <v>CFO</v>
          </cell>
          <cell r="G2660" t="str">
            <v>Payroll</v>
          </cell>
          <cell r="H2660" t="str">
            <v>120</v>
          </cell>
          <cell r="I2660" t="str">
            <v>OT</v>
          </cell>
          <cell r="J2660">
            <v>16630.669999999998</v>
          </cell>
          <cell r="K2660">
            <v>3592.47</v>
          </cell>
          <cell r="M2660">
            <v>1469.28</v>
          </cell>
        </row>
        <row r="2661">
          <cell r="A2661" t="str">
            <v>O&amp;M</v>
          </cell>
          <cell r="B2661" t="str">
            <v>Weafer Jr,Robert J</v>
          </cell>
          <cell r="C2661">
            <v>23015</v>
          </cell>
          <cell r="D2661" t="str">
            <v>23015</v>
          </cell>
          <cell r="E2661" t="str">
            <v>4T - Payroll</v>
          </cell>
          <cell r="F2661" t="str">
            <v>CFO</v>
          </cell>
          <cell r="G2661" t="str">
            <v>Payroll</v>
          </cell>
          <cell r="H2661" t="str">
            <v>120</v>
          </cell>
          <cell r="I2661" t="str">
            <v>TT</v>
          </cell>
          <cell r="J2661">
            <v>20591.349999999999</v>
          </cell>
          <cell r="K2661">
            <v>11943.41</v>
          </cell>
          <cell r="L2661">
            <v>0</v>
          </cell>
        </row>
        <row r="2662">
          <cell r="A2662" t="str">
            <v>O&amp;M</v>
          </cell>
          <cell r="B2662" t="str">
            <v>Weafer Jr,Robert J</v>
          </cell>
          <cell r="C2662">
            <v>23020</v>
          </cell>
          <cell r="D2662" t="str">
            <v>23020</v>
          </cell>
          <cell r="E2662" t="str">
            <v>4D - Financial Systems</v>
          </cell>
          <cell r="F2662" t="str">
            <v>CFO</v>
          </cell>
          <cell r="G2662" t="str">
            <v>Financial Systems</v>
          </cell>
          <cell r="H2662" t="str">
            <v>120</v>
          </cell>
          <cell r="I2662" t="str">
            <v>BT</v>
          </cell>
          <cell r="J2662">
            <v>35014.75</v>
          </cell>
          <cell r="K2662">
            <v>595.54999999999995</v>
          </cell>
          <cell r="M2662">
            <v>300000</v>
          </cell>
        </row>
        <row r="2663">
          <cell r="A2663" t="str">
            <v>O&amp;M</v>
          </cell>
          <cell r="B2663" t="str">
            <v>Weafer Jr,Robert J</v>
          </cell>
          <cell r="C2663">
            <v>23020</v>
          </cell>
          <cell r="D2663" t="str">
            <v>23020</v>
          </cell>
          <cell r="E2663" t="str">
            <v>4D - Financial Systems</v>
          </cell>
          <cell r="F2663" t="str">
            <v>CFO</v>
          </cell>
          <cell r="G2663" t="str">
            <v>Financial Systems</v>
          </cell>
          <cell r="H2663" t="str">
            <v>120</v>
          </cell>
          <cell r="I2663" t="str">
            <v>IT</v>
          </cell>
          <cell r="J2663">
            <v>5168.8599999999997</v>
          </cell>
          <cell r="K2663">
            <v>435.62</v>
          </cell>
          <cell r="M2663">
            <v>4274.49</v>
          </cell>
        </row>
        <row r="2664">
          <cell r="A2664" t="str">
            <v>O&amp;M</v>
          </cell>
          <cell r="B2664" t="str">
            <v>Weafer Jr,Robert J</v>
          </cell>
          <cell r="C2664">
            <v>23020</v>
          </cell>
          <cell r="D2664" t="str">
            <v>23020</v>
          </cell>
          <cell r="E2664" t="str">
            <v>4D - Financial Systems</v>
          </cell>
          <cell r="F2664" t="str">
            <v>CFO</v>
          </cell>
          <cell r="G2664" t="str">
            <v>Financial Systems</v>
          </cell>
          <cell r="H2664" t="str">
            <v>120</v>
          </cell>
          <cell r="I2664" t="str">
            <v>LT</v>
          </cell>
          <cell r="J2664">
            <v>110835.96</v>
          </cell>
          <cell r="K2664">
            <v>3363.36</v>
          </cell>
          <cell r="M2664">
            <v>591866.98</v>
          </cell>
        </row>
        <row r="2665">
          <cell r="A2665" t="str">
            <v>O&amp;M</v>
          </cell>
          <cell r="B2665" t="str">
            <v>Weafer Jr,Robert J</v>
          </cell>
          <cell r="C2665">
            <v>23020</v>
          </cell>
          <cell r="D2665" t="str">
            <v>23020</v>
          </cell>
          <cell r="E2665" t="str">
            <v>4D - Financial Systems</v>
          </cell>
          <cell r="F2665" t="str">
            <v>CFO</v>
          </cell>
          <cell r="G2665" t="str">
            <v>Financial Systems</v>
          </cell>
          <cell r="H2665" t="str">
            <v>120</v>
          </cell>
          <cell r="I2665" t="str">
            <v>OT</v>
          </cell>
          <cell r="J2665">
            <v>5318.64</v>
          </cell>
          <cell r="K2665">
            <v>542.51</v>
          </cell>
          <cell r="M2665">
            <v>49001.71</v>
          </cell>
        </row>
        <row r="2666">
          <cell r="A2666" t="str">
            <v>O&amp;M</v>
          </cell>
          <cell r="B2666" t="str">
            <v>Weafer Jr,Robert J</v>
          </cell>
          <cell r="C2666">
            <v>23020</v>
          </cell>
          <cell r="D2666" t="str">
            <v>23020</v>
          </cell>
          <cell r="E2666" t="str">
            <v>4D - Financial Systems</v>
          </cell>
          <cell r="F2666" t="str">
            <v>CFO</v>
          </cell>
          <cell r="G2666" t="str">
            <v>Financial Systems</v>
          </cell>
          <cell r="H2666" t="str">
            <v>120</v>
          </cell>
          <cell r="I2666" t="str">
            <v>TT</v>
          </cell>
          <cell r="J2666">
            <v>0</v>
          </cell>
        </row>
        <row r="2667">
          <cell r="A2667" t="str">
            <v>O&amp;M</v>
          </cell>
          <cell r="B2667" t="str">
            <v>Anastasia, Donald</v>
          </cell>
          <cell r="C2667">
            <v>23025</v>
          </cell>
          <cell r="D2667" t="str">
            <v>23025</v>
          </cell>
          <cell r="E2667" t="str">
            <v>L1 - OFFICE SERVICES DEPT</v>
          </cell>
          <cell r="F2667" t="str">
            <v>CFO</v>
          </cell>
          <cell r="G2667" t="str">
            <v>Old Records Mgmt</v>
          </cell>
          <cell r="H2667" t="str">
            <v>120</v>
          </cell>
          <cell r="I2667" t="str">
            <v>BT</v>
          </cell>
          <cell r="J2667">
            <v>27711.22</v>
          </cell>
          <cell r="K2667">
            <v>15788.91</v>
          </cell>
          <cell r="M2667">
            <v>2265.96</v>
          </cell>
        </row>
        <row r="2668">
          <cell r="A2668" t="str">
            <v>O&amp;M</v>
          </cell>
          <cell r="B2668" t="str">
            <v>Anastasia, Donald</v>
          </cell>
          <cell r="C2668">
            <v>23025</v>
          </cell>
          <cell r="D2668" t="str">
            <v>23025</v>
          </cell>
          <cell r="E2668" t="str">
            <v>L1 - OFFICE SERVICES DEPT</v>
          </cell>
          <cell r="F2668" t="str">
            <v>CFO</v>
          </cell>
          <cell r="G2668" t="str">
            <v>Old Records Mgmt</v>
          </cell>
          <cell r="H2668" t="str">
            <v>120</v>
          </cell>
          <cell r="I2668" t="str">
            <v>IT</v>
          </cell>
          <cell r="J2668">
            <v>40799.49</v>
          </cell>
          <cell r="K2668">
            <v>737.74</v>
          </cell>
        </row>
        <row r="2669">
          <cell r="A2669" t="str">
            <v>O&amp;M</v>
          </cell>
          <cell r="B2669" t="str">
            <v>Anastasia, Donald</v>
          </cell>
          <cell r="C2669">
            <v>23025</v>
          </cell>
          <cell r="D2669" t="str">
            <v>23025</v>
          </cell>
          <cell r="E2669" t="str">
            <v>Old Records Mgmt</v>
          </cell>
          <cell r="F2669" t="str">
            <v>CFO</v>
          </cell>
          <cell r="G2669" t="str">
            <v>Old Records Mgmt</v>
          </cell>
          <cell r="H2669" t="str">
            <v>120</v>
          </cell>
          <cell r="I2669" t="str">
            <v>IT</v>
          </cell>
          <cell r="L2669">
            <v>0</v>
          </cell>
        </row>
        <row r="2670">
          <cell r="A2670" t="str">
            <v>O&amp;M</v>
          </cell>
          <cell r="B2670" t="str">
            <v>Anastasia, Donald</v>
          </cell>
          <cell r="C2670">
            <v>23025</v>
          </cell>
          <cell r="D2670" t="str">
            <v>23025</v>
          </cell>
          <cell r="E2670" t="str">
            <v>L1 - OFFICE SERVICES DEPT</v>
          </cell>
          <cell r="F2670" t="str">
            <v>CFO</v>
          </cell>
          <cell r="G2670" t="str">
            <v>Old Records Mgmt</v>
          </cell>
          <cell r="H2670" t="str">
            <v>120</v>
          </cell>
          <cell r="I2670" t="str">
            <v>LT</v>
          </cell>
          <cell r="J2670">
            <v>110941.2</v>
          </cell>
          <cell r="K2670">
            <v>44523.41</v>
          </cell>
        </row>
        <row r="2671">
          <cell r="A2671" t="str">
            <v>O&amp;M</v>
          </cell>
          <cell r="B2671" t="str">
            <v>Anastasia, Donald</v>
          </cell>
          <cell r="C2671">
            <v>23025</v>
          </cell>
          <cell r="D2671" t="str">
            <v>23025</v>
          </cell>
          <cell r="E2671" t="str">
            <v>Old Records Mgmt</v>
          </cell>
          <cell r="F2671" t="str">
            <v>CFO</v>
          </cell>
          <cell r="G2671" t="str">
            <v>Old Records Mgmt</v>
          </cell>
          <cell r="H2671" t="str">
            <v>120</v>
          </cell>
          <cell r="I2671" t="str">
            <v>LT</v>
          </cell>
          <cell r="L2671">
            <v>173.6</v>
          </cell>
        </row>
        <row r="2672">
          <cell r="A2672" t="str">
            <v>O&amp;M</v>
          </cell>
          <cell r="B2672" t="str">
            <v>Anastasia, Donald</v>
          </cell>
          <cell r="C2672">
            <v>23025</v>
          </cell>
          <cell r="D2672" t="str">
            <v>23025</v>
          </cell>
          <cell r="E2672" t="str">
            <v>L1 - OFFICE SERVICES DEPT</v>
          </cell>
          <cell r="F2672" t="str">
            <v>CFO</v>
          </cell>
          <cell r="G2672" t="str">
            <v>Old Records Mgmt</v>
          </cell>
          <cell r="H2672" t="str">
            <v>120</v>
          </cell>
          <cell r="I2672" t="str">
            <v>OT</v>
          </cell>
          <cell r="J2672">
            <v>33097.57</v>
          </cell>
          <cell r="M2672">
            <v>1959.92</v>
          </cell>
        </row>
        <row r="2673">
          <cell r="A2673" t="str">
            <v>O&amp;M</v>
          </cell>
          <cell r="B2673" t="str">
            <v>Anastasia, Donald</v>
          </cell>
          <cell r="C2673">
            <v>23025</v>
          </cell>
          <cell r="D2673" t="str">
            <v>23025</v>
          </cell>
          <cell r="E2673" t="str">
            <v>L1 - OFFICE SERVICES DEPT</v>
          </cell>
          <cell r="F2673" t="str">
            <v>CFO</v>
          </cell>
          <cell r="G2673" t="str">
            <v>Old Records Mgmt</v>
          </cell>
          <cell r="H2673" t="str">
            <v>120</v>
          </cell>
          <cell r="I2673" t="str">
            <v>TT</v>
          </cell>
          <cell r="J2673">
            <v>8775.19</v>
          </cell>
          <cell r="K2673">
            <v>6081.7</v>
          </cell>
        </row>
        <row r="2674">
          <cell r="A2674" t="str">
            <v>O&amp;M</v>
          </cell>
          <cell r="B2674" t="str">
            <v>Anastasia, Donald</v>
          </cell>
          <cell r="C2674">
            <v>23025</v>
          </cell>
          <cell r="D2674" t="str">
            <v>23025</v>
          </cell>
          <cell r="E2674" t="str">
            <v>Old Records Mgmt</v>
          </cell>
          <cell r="F2674" t="str">
            <v>CFO</v>
          </cell>
          <cell r="G2674" t="str">
            <v>Old Records Mgmt</v>
          </cell>
          <cell r="H2674" t="str">
            <v>120</v>
          </cell>
          <cell r="I2674" t="str">
            <v>TT</v>
          </cell>
          <cell r="L2674">
            <v>-173.6</v>
          </cell>
          <cell r="M2674">
            <v>-191950.75</v>
          </cell>
        </row>
        <row r="2675">
          <cell r="A2675" t="str">
            <v>O&amp;M</v>
          </cell>
          <cell r="B2675" t="str">
            <v>Weafer Jr,Robert J</v>
          </cell>
          <cell r="C2675">
            <v>23030</v>
          </cell>
          <cell r="D2675" t="str">
            <v>23030</v>
          </cell>
          <cell r="E2675" t="str">
            <v>4W - ACCOUNTS PAYABLE</v>
          </cell>
          <cell r="F2675" t="str">
            <v>CFO</v>
          </cell>
          <cell r="G2675" t="str">
            <v>OLD Accounts Payable</v>
          </cell>
          <cell r="H2675" t="str">
            <v>120</v>
          </cell>
          <cell r="I2675" t="str">
            <v>BT</v>
          </cell>
          <cell r="J2675">
            <v>180.64</v>
          </cell>
          <cell r="K2675">
            <v>101.21</v>
          </cell>
          <cell r="M2675">
            <v>1</v>
          </cell>
        </row>
        <row r="2676">
          <cell r="A2676" t="str">
            <v>O&amp;M</v>
          </cell>
          <cell r="B2676" t="str">
            <v>Weafer Jr,Robert J</v>
          </cell>
          <cell r="C2676">
            <v>23030</v>
          </cell>
          <cell r="D2676" t="str">
            <v>23030</v>
          </cell>
          <cell r="E2676" t="str">
            <v>4W - ACCOUNTS PAYABLE</v>
          </cell>
          <cell r="F2676" t="str">
            <v>CFO</v>
          </cell>
          <cell r="G2676" t="str">
            <v>OLD Accounts Payable</v>
          </cell>
          <cell r="H2676" t="str">
            <v>120</v>
          </cell>
          <cell r="I2676" t="str">
            <v>IT</v>
          </cell>
          <cell r="J2676">
            <v>2160</v>
          </cell>
          <cell r="K2676">
            <v>5242.2</v>
          </cell>
        </row>
        <row r="2677">
          <cell r="A2677" t="str">
            <v>O&amp;M</v>
          </cell>
          <cell r="B2677" t="str">
            <v>Weafer Jr,Robert J</v>
          </cell>
          <cell r="C2677">
            <v>23030</v>
          </cell>
          <cell r="D2677" t="str">
            <v>23030</v>
          </cell>
          <cell r="E2677" t="str">
            <v>OLD Accounts Payable</v>
          </cell>
          <cell r="F2677" t="str">
            <v>CFO</v>
          </cell>
          <cell r="G2677" t="str">
            <v>OLD Accounts Payable</v>
          </cell>
          <cell r="H2677" t="str">
            <v>120</v>
          </cell>
          <cell r="I2677" t="str">
            <v>IT</v>
          </cell>
          <cell r="L2677">
            <v>2248.9</v>
          </cell>
        </row>
        <row r="2678">
          <cell r="A2678" t="str">
            <v>O&amp;M</v>
          </cell>
          <cell r="B2678" t="str">
            <v>Weafer Jr,Robert J</v>
          </cell>
          <cell r="C2678">
            <v>23030</v>
          </cell>
          <cell r="D2678" t="str">
            <v>23030</v>
          </cell>
          <cell r="E2678" t="str">
            <v>4W - ACCOUNTS PAYABLE</v>
          </cell>
          <cell r="F2678" t="str">
            <v>CFO</v>
          </cell>
          <cell r="G2678" t="str">
            <v>OLD Accounts Payable</v>
          </cell>
          <cell r="H2678" t="str">
            <v>120</v>
          </cell>
          <cell r="I2678" t="str">
            <v>LT</v>
          </cell>
          <cell r="J2678">
            <v>1622.96</v>
          </cell>
          <cell r="K2678">
            <v>6506.49</v>
          </cell>
        </row>
        <row r="2679">
          <cell r="A2679" t="str">
            <v>O&amp;M</v>
          </cell>
          <cell r="B2679" t="str">
            <v>Weafer Jr,Robert J</v>
          </cell>
          <cell r="C2679">
            <v>23030</v>
          </cell>
          <cell r="D2679" t="str">
            <v>23030</v>
          </cell>
          <cell r="E2679" t="str">
            <v>4W - ACCOUNTS PAYABLE</v>
          </cell>
          <cell r="F2679" t="str">
            <v>CFO</v>
          </cell>
          <cell r="G2679" t="str">
            <v>OLD Accounts Payable</v>
          </cell>
          <cell r="H2679" t="str">
            <v>120</v>
          </cell>
          <cell r="I2679" t="str">
            <v>MT</v>
          </cell>
          <cell r="J2679">
            <v>511.54</v>
          </cell>
          <cell r="K2679">
            <v>3273.06</v>
          </cell>
          <cell r="M2679">
            <v>4466.99</v>
          </cell>
        </row>
        <row r="2680">
          <cell r="A2680" t="str">
            <v>O&amp;M</v>
          </cell>
          <cell r="B2680" t="str">
            <v>Weafer Jr,Robert J</v>
          </cell>
          <cell r="C2680">
            <v>23030</v>
          </cell>
          <cell r="D2680" t="str">
            <v>23030</v>
          </cell>
          <cell r="E2680" t="str">
            <v>OLD Accounts Payable</v>
          </cell>
          <cell r="F2680" t="str">
            <v>CFO</v>
          </cell>
          <cell r="G2680" t="str">
            <v>OLD Accounts Payable</v>
          </cell>
          <cell r="H2680" t="str">
            <v>120</v>
          </cell>
          <cell r="I2680" t="str">
            <v>MT</v>
          </cell>
          <cell r="L2680">
            <v>1046</v>
          </cell>
        </row>
        <row r="2681">
          <cell r="A2681" t="str">
            <v>O&amp;M</v>
          </cell>
          <cell r="B2681" t="str">
            <v>Weafer Jr,Robert J</v>
          </cell>
          <cell r="C2681">
            <v>23030</v>
          </cell>
          <cell r="D2681" t="str">
            <v>23030</v>
          </cell>
          <cell r="E2681" t="str">
            <v>4W - ACCOUNTS PAYABLE</v>
          </cell>
          <cell r="F2681" t="str">
            <v>CFO</v>
          </cell>
          <cell r="G2681" t="str">
            <v>OLD Accounts Payable</v>
          </cell>
          <cell r="H2681" t="str">
            <v>120</v>
          </cell>
          <cell r="I2681" t="str">
            <v>OT</v>
          </cell>
          <cell r="K2681">
            <v>19023.23</v>
          </cell>
          <cell r="M2681">
            <v>10365.09</v>
          </cell>
        </row>
        <row r="2682">
          <cell r="A2682" t="str">
            <v>O&amp;M</v>
          </cell>
          <cell r="B2682" t="str">
            <v>Weafer Jr,Robert J</v>
          </cell>
          <cell r="C2682">
            <v>23030</v>
          </cell>
          <cell r="D2682" t="str">
            <v>23030</v>
          </cell>
          <cell r="E2682" t="str">
            <v>4W - ACCOUNTS PAYABLE</v>
          </cell>
          <cell r="F2682" t="str">
            <v>CFO</v>
          </cell>
          <cell r="G2682" t="str">
            <v>OLD Accounts Payable</v>
          </cell>
          <cell r="H2682" t="str">
            <v>120</v>
          </cell>
          <cell r="I2682" t="str">
            <v>TT</v>
          </cell>
          <cell r="J2682">
            <v>0</v>
          </cell>
          <cell r="K2682">
            <v>209.84</v>
          </cell>
        </row>
        <row r="2683">
          <cell r="A2683" t="str">
            <v>O&amp;M</v>
          </cell>
          <cell r="B2683" t="str">
            <v>Weafer Jr,Robert J</v>
          </cell>
          <cell r="C2683">
            <v>23035</v>
          </cell>
          <cell r="D2683" t="str">
            <v>23035</v>
          </cell>
          <cell r="E2683" t="str">
            <v>L2 - Accounting</v>
          </cell>
          <cell r="F2683" t="str">
            <v>CFO</v>
          </cell>
          <cell r="G2683" t="str">
            <v>Accounting</v>
          </cell>
          <cell r="H2683" t="str">
            <v>120</v>
          </cell>
          <cell r="I2683" t="str">
            <v>BT</v>
          </cell>
          <cell r="J2683">
            <v>222722.16</v>
          </cell>
          <cell r="K2683">
            <v>23880.959999999999</v>
          </cell>
          <cell r="M2683">
            <v>383680.15</v>
          </cell>
        </row>
        <row r="2684">
          <cell r="A2684" t="str">
            <v>O&amp;M</v>
          </cell>
          <cell r="B2684" t="str">
            <v>Weafer Jr,Robert J</v>
          </cell>
          <cell r="C2684">
            <v>23035</v>
          </cell>
          <cell r="D2684" t="str">
            <v>23035</v>
          </cell>
          <cell r="E2684" t="str">
            <v>L2 - Accounting</v>
          </cell>
          <cell r="F2684" t="str">
            <v>CFO</v>
          </cell>
          <cell r="G2684" t="str">
            <v>Accounting</v>
          </cell>
          <cell r="H2684" t="str">
            <v>120</v>
          </cell>
          <cell r="I2684" t="str">
            <v>IT</v>
          </cell>
          <cell r="J2684">
            <v>303462.38</v>
          </cell>
          <cell r="K2684">
            <v>39025.47</v>
          </cell>
          <cell r="L2684">
            <v>655.81</v>
          </cell>
          <cell r="M2684">
            <v>7780</v>
          </cell>
        </row>
        <row r="2685">
          <cell r="A2685" t="str">
            <v>O&amp;M</v>
          </cell>
          <cell r="B2685" t="str">
            <v>Weafer Jr,Robert J</v>
          </cell>
          <cell r="C2685">
            <v>23035</v>
          </cell>
          <cell r="D2685" t="str">
            <v>23035</v>
          </cell>
          <cell r="E2685" t="str">
            <v>L2 - Accounting</v>
          </cell>
          <cell r="F2685" t="str">
            <v>CFO</v>
          </cell>
          <cell r="G2685" t="str">
            <v>Accounting</v>
          </cell>
          <cell r="H2685" t="str">
            <v>120</v>
          </cell>
          <cell r="I2685" t="str">
            <v>LT</v>
          </cell>
          <cell r="J2685">
            <v>645551.6</v>
          </cell>
          <cell r="K2685">
            <v>49000.79</v>
          </cell>
        </row>
        <row r="2686">
          <cell r="A2686" t="str">
            <v>O&amp;M</v>
          </cell>
          <cell r="B2686" t="str">
            <v>Weafer Jr,Robert J</v>
          </cell>
          <cell r="C2686">
            <v>23035</v>
          </cell>
          <cell r="D2686" t="str">
            <v>23035</v>
          </cell>
          <cell r="E2686" t="str">
            <v>L2 - Accounting</v>
          </cell>
          <cell r="F2686" t="str">
            <v>CFO</v>
          </cell>
          <cell r="G2686" t="str">
            <v>Accounting</v>
          </cell>
          <cell r="H2686" t="str">
            <v>120</v>
          </cell>
          <cell r="I2686" t="str">
            <v>MT</v>
          </cell>
          <cell r="K2686">
            <v>12.25</v>
          </cell>
        </row>
        <row r="2687">
          <cell r="A2687" t="str">
            <v>O&amp;M</v>
          </cell>
          <cell r="B2687" t="str">
            <v>Weafer Jr,Robert J</v>
          </cell>
          <cell r="C2687">
            <v>23035</v>
          </cell>
          <cell r="D2687" t="str">
            <v>23035</v>
          </cell>
          <cell r="E2687" t="str">
            <v>L2 - Accounting</v>
          </cell>
          <cell r="F2687" t="str">
            <v>CFO</v>
          </cell>
          <cell r="G2687" t="str">
            <v>Accounting</v>
          </cell>
          <cell r="H2687" t="str">
            <v>120</v>
          </cell>
          <cell r="I2687" t="str">
            <v>OT</v>
          </cell>
          <cell r="J2687">
            <v>3564.15</v>
          </cell>
          <cell r="K2687">
            <v>38739.040000000001</v>
          </cell>
          <cell r="L2687">
            <v>16612.509999999998</v>
          </cell>
          <cell r="M2687">
            <v>111989.94</v>
          </cell>
        </row>
        <row r="2688">
          <cell r="A2688" t="str">
            <v>O&amp;M</v>
          </cell>
          <cell r="B2688" t="str">
            <v>Weafer Jr,Robert J</v>
          </cell>
          <cell r="C2688">
            <v>23035</v>
          </cell>
          <cell r="D2688" t="str">
            <v>23035</v>
          </cell>
          <cell r="E2688" t="str">
            <v>L2 - Accounting</v>
          </cell>
          <cell r="F2688" t="str">
            <v>CFO</v>
          </cell>
          <cell r="G2688" t="str">
            <v>Accounting</v>
          </cell>
          <cell r="H2688" t="str">
            <v>120</v>
          </cell>
          <cell r="I2688" t="str">
            <v>TT</v>
          </cell>
          <cell r="J2688">
            <v>4417.82</v>
          </cell>
          <cell r="K2688">
            <v>6592.72</v>
          </cell>
        </row>
        <row r="2689">
          <cell r="A2689" t="str">
            <v>O&amp;M</v>
          </cell>
          <cell r="B2689" t="str">
            <v>Weafer Jr,Robert J</v>
          </cell>
          <cell r="C2689">
            <v>23040</v>
          </cell>
          <cell r="D2689" t="str">
            <v>23040</v>
          </cell>
          <cell r="E2689" t="str">
            <v>4S - Accounting &amp; Analysis</v>
          </cell>
          <cell r="F2689" t="str">
            <v>CFO</v>
          </cell>
          <cell r="G2689" t="str">
            <v>Accounting &amp; Analysis</v>
          </cell>
          <cell r="H2689" t="str">
            <v>120</v>
          </cell>
          <cell r="I2689" t="str">
            <v>BT</v>
          </cell>
          <cell r="L2689">
            <v>8292.6</v>
          </cell>
          <cell r="M2689">
            <v>57.3</v>
          </cell>
        </row>
        <row r="2690">
          <cell r="A2690" t="str">
            <v>O&amp;M</v>
          </cell>
          <cell r="B2690" t="str">
            <v>Weafer Jr,Robert J</v>
          </cell>
          <cell r="C2690">
            <v>23040</v>
          </cell>
          <cell r="D2690" t="str">
            <v>23040</v>
          </cell>
          <cell r="E2690" t="str">
            <v>4S - ACCOUNTING AND ANALYSIS</v>
          </cell>
          <cell r="F2690" t="str">
            <v>CFO</v>
          </cell>
          <cell r="G2690" t="str">
            <v>Accounting &amp; Analysis</v>
          </cell>
          <cell r="H2690" t="str">
            <v>120</v>
          </cell>
          <cell r="I2690" t="str">
            <v>BT</v>
          </cell>
          <cell r="J2690">
            <v>28698.53</v>
          </cell>
          <cell r="K2690">
            <v>2686.28</v>
          </cell>
          <cell r="M2690">
            <v>25199235.789999999</v>
          </cell>
        </row>
        <row r="2691">
          <cell r="A2691" t="str">
            <v>O&amp;M</v>
          </cell>
          <cell r="B2691" t="str">
            <v>Weafer Jr,Robert J</v>
          </cell>
          <cell r="C2691">
            <v>23040</v>
          </cell>
          <cell r="D2691" t="str">
            <v>23040</v>
          </cell>
          <cell r="E2691" t="str">
            <v>4S - ACCOUNTING AND ANALYSIS</v>
          </cell>
          <cell r="F2691" t="str">
            <v>CFO</v>
          </cell>
          <cell r="G2691" t="str">
            <v>Accounting &amp; Analysis</v>
          </cell>
          <cell r="H2691" t="str">
            <v>120</v>
          </cell>
          <cell r="I2691" t="str">
            <v>IT</v>
          </cell>
          <cell r="J2691">
            <v>5532.72</v>
          </cell>
          <cell r="K2691">
            <v>659.25</v>
          </cell>
        </row>
        <row r="2692">
          <cell r="A2692" t="str">
            <v>O&amp;M</v>
          </cell>
          <cell r="B2692" t="str">
            <v>Weafer Jr,Robert J</v>
          </cell>
          <cell r="C2692">
            <v>23040</v>
          </cell>
          <cell r="D2692" t="str">
            <v>23040</v>
          </cell>
          <cell r="E2692" t="str">
            <v>4S - Accounting &amp; Analysis</v>
          </cell>
          <cell r="F2692" t="str">
            <v>CFO</v>
          </cell>
          <cell r="G2692" t="str">
            <v>Accounting &amp; Analysis</v>
          </cell>
          <cell r="H2692" t="str">
            <v>120</v>
          </cell>
          <cell r="I2692" t="str">
            <v>LT</v>
          </cell>
          <cell r="L2692">
            <v>23158.43</v>
          </cell>
        </row>
        <row r="2693">
          <cell r="A2693" t="str">
            <v>O&amp;M</v>
          </cell>
          <cell r="B2693" t="str">
            <v>Weafer Jr,Robert J</v>
          </cell>
          <cell r="C2693">
            <v>23040</v>
          </cell>
          <cell r="D2693" t="str">
            <v>23040</v>
          </cell>
          <cell r="E2693" t="str">
            <v>4S - ACCOUNTING AND ANALYSIS</v>
          </cell>
          <cell r="F2693" t="str">
            <v>CFO</v>
          </cell>
          <cell r="G2693" t="str">
            <v>Accounting &amp; Analysis</v>
          </cell>
          <cell r="H2693" t="str">
            <v>120</v>
          </cell>
          <cell r="I2693" t="str">
            <v>LT</v>
          </cell>
          <cell r="J2693">
            <v>61038.12</v>
          </cell>
          <cell r="K2693">
            <v>1037.55</v>
          </cell>
        </row>
        <row r="2694">
          <cell r="A2694" t="str">
            <v>O&amp;M</v>
          </cell>
          <cell r="B2694" t="str">
            <v>Weafer Jr,Robert J</v>
          </cell>
          <cell r="C2694">
            <v>23040</v>
          </cell>
          <cell r="D2694" t="str">
            <v>23040</v>
          </cell>
          <cell r="E2694" t="str">
            <v>4S - ACCOUNTING AND ANALYSIS</v>
          </cell>
          <cell r="F2694" t="str">
            <v>CFO</v>
          </cell>
          <cell r="G2694" t="str">
            <v>Accounting &amp; Analysis</v>
          </cell>
          <cell r="H2694" t="str">
            <v>120</v>
          </cell>
          <cell r="I2694" t="str">
            <v>OT</v>
          </cell>
          <cell r="J2694">
            <v>2307.94</v>
          </cell>
          <cell r="M2694">
            <v>1166.03</v>
          </cell>
        </row>
        <row r="2695">
          <cell r="A2695" t="str">
            <v>O&amp;M</v>
          </cell>
          <cell r="B2695" t="str">
            <v>Weafer Jr,Robert J</v>
          </cell>
          <cell r="C2695">
            <v>23040</v>
          </cell>
          <cell r="D2695" t="str">
            <v>23040</v>
          </cell>
          <cell r="E2695" t="str">
            <v>4S - ACCOUNTING AND ANALYSIS</v>
          </cell>
          <cell r="F2695" t="str">
            <v>CFO</v>
          </cell>
          <cell r="G2695" t="str">
            <v>Accounting &amp; Analysis</v>
          </cell>
          <cell r="H2695" t="str">
            <v>120</v>
          </cell>
          <cell r="I2695" t="str">
            <v>TT</v>
          </cell>
          <cell r="J2695">
            <v>416.52</v>
          </cell>
          <cell r="K2695">
            <v>1354.84</v>
          </cell>
          <cell r="M2695">
            <v>24908.36</v>
          </cell>
        </row>
        <row r="2696">
          <cell r="A2696" t="str">
            <v>O&amp;M</v>
          </cell>
          <cell r="B2696" t="str">
            <v>Weafer Jr,Robert J</v>
          </cell>
          <cell r="C2696">
            <v>23045</v>
          </cell>
          <cell r="D2696" t="str">
            <v>23045</v>
          </cell>
          <cell r="E2696" t="str">
            <v>4Y - Financial Reporting</v>
          </cell>
          <cell r="F2696" t="str">
            <v>CFO</v>
          </cell>
          <cell r="G2696" t="str">
            <v>Financial Reporting</v>
          </cell>
          <cell r="H2696" t="str">
            <v>120</v>
          </cell>
          <cell r="I2696" t="str">
            <v>BT</v>
          </cell>
          <cell r="J2696">
            <v>47235.15</v>
          </cell>
          <cell r="K2696">
            <v>10540.74</v>
          </cell>
        </row>
        <row r="2697">
          <cell r="A2697" t="str">
            <v>O&amp;M</v>
          </cell>
          <cell r="B2697" t="str">
            <v>Weafer Jr,Robert J</v>
          </cell>
          <cell r="C2697">
            <v>23045</v>
          </cell>
          <cell r="D2697" t="str">
            <v>23045</v>
          </cell>
          <cell r="E2697" t="str">
            <v>4Y - Financial Reporting</v>
          </cell>
          <cell r="F2697" t="str">
            <v>CFO</v>
          </cell>
          <cell r="G2697" t="str">
            <v>Financial Reporting</v>
          </cell>
          <cell r="H2697" t="str">
            <v>120</v>
          </cell>
          <cell r="I2697" t="str">
            <v>IT</v>
          </cell>
          <cell r="J2697">
            <v>1155731.6299999999</v>
          </cell>
          <cell r="K2697">
            <v>499726.22</v>
          </cell>
          <cell r="L2697">
            <v>192115.1</v>
          </cell>
        </row>
        <row r="2698">
          <cell r="A2698" t="str">
            <v>O&amp;M</v>
          </cell>
          <cell r="B2698" t="str">
            <v>Weafer Jr,Robert J</v>
          </cell>
          <cell r="C2698">
            <v>23045</v>
          </cell>
          <cell r="D2698" t="str">
            <v>23045</v>
          </cell>
          <cell r="E2698" t="str">
            <v>4Y - Financial Reporting</v>
          </cell>
          <cell r="F2698" t="str">
            <v>CFO</v>
          </cell>
          <cell r="G2698" t="str">
            <v>Financial Reporting</v>
          </cell>
          <cell r="H2698" t="str">
            <v>120</v>
          </cell>
          <cell r="I2698" t="str">
            <v>LT</v>
          </cell>
          <cell r="J2698">
            <v>132853.87</v>
          </cell>
          <cell r="K2698">
            <v>37756.269999999997</v>
          </cell>
          <cell r="M2698">
            <v>1879431.59</v>
          </cell>
        </row>
        <row r="2699">
          <cell r="A2699" t="str">
            <v>O&amp;M</v>
          </cell>
          <cell r="B2699" t="str">
            <v>Weafer Jr,Robert J</v>
          </cell>
          <cell r="C2699">
            <v>23045</v>
          </cell>
          <cell r="D2699" t="str">
            <v>23045</v>
          </cell>
          <cell r="E2699" t="str">
            <v>4Y - Financial Reporting</v>
          </cell>
          <cell r="F2699" t="str">
            <v>CFO</v>
          </cell>
          <cell r="G2699" t="str">
            <v>Financial Reporting</v>
          </cell>
          <cell r="H2699" t="str">
            <v>120</v>
          </cell>
          <cell r="I2699" t="str">
            <v>OT</v>
          </cell>
          <cell r="J2699">
            <v>10935.37</v>
          </cell>
          <cell r="K2699">
            <v>986.19</v>
          </cell>
        </row>
        <row r="2700">
          <cell r="A2700" t="str">
            <v>O&amp;M</v>
          </cell>
          <cell r="B2700" t="str">
            <v>Weafer Jr,Robert J</v>
          </cell>
          <cell r="C2700">
            <v>23050</v>
          </cell>
          <cell r="D2700" t="str">
            <v>23050</v>
          </cell>
          <cell r="E2700" t="str">
            <v>L3 - Budgeting and Forecasting</v>
          </cell>
          <cell r="F2700" t="str">
            <v>CFO</v>
          </cell>
          <cell r="G2700" t="str">
            <v>Budgeting and Forecasting</v>
          </cell>
          <cell r="H2700" t="str">
            <v>120</v>
          </cell>
          <cell r="I2700" t="str">
            <v>BT</v>
          </cell>
          <cell r="J2700">
            <v>153804.39000000001</v>
          </cell>
          <cell r="K2700">
            <v>50501.37</v>
          </cell>
          <cell r="L2700">
            <v>1106.82</v>
          </cell>
        </row>
        <row r="2701">
          <cell r="A2701" t="str">
            <v>O&amp;M</v>
          </cell>
          <cell r="B2701" t="str">
            <v>Weafer Jr,Robert J</v>
          </cell>
          <cell r="C2701">
            <v>23050</v>
          </cell>
          <cell r="D2701" t="str">
            <v>23050</v>
          </cell>
          <cell r="E2701" t="str">
            <v>L3 - Budgeting and Forecasting</v>
          </cell>
          <cell r="F2701" t="str">
            <v>CFO</v>
          </cell>
          <cell r="G2701" t="str">
            <v>Budgeting and Forecasting</v>
          </cell>
          <cell r="H2701" t="str">
            <v>120</v>
          </cell>
          <cell r="I2701" t="str">
            <v>IT</v>
          </cell>
          <cell r="J2701">
            <v>29332.76</v>
          </cell>
          <cell r="K2701">
            <v>19940.53</v>
          </cell>
          <cell r="L2701">
            <v>0</v>
          </cell>
        </row>
        <row r="2702">
          <cell r="A2702" t="str">
            <v>O&amp;M</v>
          </cell>
          <cell r="B2702" t="str">
            <v>Weafer Jr,Robert J</v>
          </cell>
          <cell r="C2702">
            <v>23050</v>
          </cell>
          <cell r="D2702" t="str">
            <v>23050</v>
          </cell>
          <cell r="E2702" t="str">
            <v>L3 - Budgeting and Forecasting</v>
          </cell>
          <cell r="F2702" t="str">
            <v>CFO</v>
          </cell>
          <cell r="G2702" t="str">
            <v>Budgeting and Forecasting</v>
          </cell>
          <cell r="H2702" t="str">
            <v>120</v>
          </cell>
          <cell r="I2702" t="str">
            <v>LT</v>
          </cell>
          <cell r="J2702">
            <v>441470.49</v>
          </cell>
          <cell r="K2702">
            <v>144044.98000000001</v>
          </cell>
          <cell r="L2702">
            <v>3303</v>
          </cell>
          <cell r="M2702">
            <v>898848.06</v>
          </cell>
        </row>
        <row r="2703">
          <cell r="A2703" t="str">
            <v>O&amp;M</v>
          </cell>
          <cell r="B2703" t="str">
            <v>Weafer Jr,Robert J</v>
          </cell>
          <cell r="C2703">
            <v>23050</v>
          </cell>
          <cell r="D2703" t="str">
            <v>23050</v>
          </cell>
          <cell r="E2703" t="str">
            <v>L3 - Budgeting and Forecasting</v>
          </cell>
          <cell r="F2703" t="str">
            <v>CFO</v>
          </cell>
          <cell r="G2703" t="str">
            <v>Budgeting and Forecasting</v>
          </cell>
          <cell r="H2703" t="str">
            <v>120</v>
          </cell>
          <cell r="I2703" t="str">
            <v>OT</v>
          </cell>
          <cell r="J2703">
            <v>21718.880000000001</v>
          </cell>
          <cell r="K2703">
            <v>6515.16</v>
          </cell>
        </row>
        <row r="2704">
          <cell r="A2704" t="str">
            <v>O&amp;M</v>
          </cell>
          <cell r="B2704" t="str">
            <v>Weafer Jr,Robert J</v>
          </cell>
          <cell r="C2704">
            <v>23050</v>
          </cell>
          <cell r="D2704" t="str">
            <v>23050</v>
          </cell>
          <cell r="E2704" t="str">
            <v>L3 - Budgeting and Forecasting</v>
          </cell>
          <cell r="F2704" t="str">
            <v>CFO</v>
          </cell>
          <cell r="G2704" t="str">
            <v>Budgeting and Forecasting</v>
          </cell>
          <cell r="H2704" t="str">
            <v>120</v>
          </cell>
          <cell r="I2704" t="str">
            <v>TT</v>
          </cell>
          <cell r="J2704">
            <v>395.89</v>
          </cell>
          <cell r="K2704">
            <v>2732.98</v>
          </cell>
        </row>
        <row r="2705">
          <cell r="A2705" t="str">
            <v>O&amp;M</v>
          </cell>
          <cell r="B2705" t="str">
            <v>Weafer Jr,Robert J</v>
          </cell>
          <cell r="C2705">
            <v>23055</v>
          </cell>
          <cell r="D2705" t="str">
            <v>23055</v>
          </cell>
          <cell r="E2705" t="str">
            <v>Accounting and Analysis 2</v>
          </cell>
          <cell r="F2705" t="str">
            <v>CFO</v>
          </cell>
          <cell r="G2705" t="str">
            <v>Accounting and Analysis 2</v>
          </cell>
          <cell r="H2705" t="str">
            <v>120</v>
          </cell>
          <cell r="I2705" t="str">
            <v>BT</v>
          </cell>
          <cell r="J2705">
            <v>12967.33</v>
          </cell>
        </row>
        <row r="2706">
          <cell r="A2706" t="str">
            <v>O&amp;M</v>
          </cell>
          <cell r="B2706" t="str">
            <v>Weafer Jr,Robert J</v>
          </cell>
          <cell r="C2706">
            <v>23055</v>
          </cell>
          <cell r="D2706" t="str">
            <v>23055</v>
          </cell>
          <cell r="E2706" t="str">
            <v>Accounting and Analysis 2</v>
          </cell>
          <cell r="F2706" t="str">
            <v>CFO</v>
          </cell>
          <cell r="G2706" t="str">
            <v>Accounting and Analysis 2</v>
          </cell>
          <cell r="H2706" t="str">
            <v>120</v>
          </cell>
          <cell r="I2706" t="str">
            <v>IT</v>
          </cell>
          <cell r="J2706">
            <v>8850.65</v>
          </cell>
        </row>
        <row r="2707">
          <cell r="A2707" t="str">
            <v>O&amp;M</v>
          </cell>
          <cell r="B2707" t="str">
            <v>Weafer Jr,Robert J</v>
          </cell>
          <cell r="C2707">
            <v>23055</v>
          </cell>
          <cell r="D2707" t="str">
            <v>23055</v>
          </cell>
          <cell r="E2707" t="str">
            <v>Accounting and Analysis 2</v>
          </cell>
          <cell r="F2707" t="str">
            <v>CFO</v>
          </cell>
          <cell r="G2707" t="str">
            <v>Accounting and Analysis 2</v>
          </cell>
          <cell r="H2707" t="str">
            <v>120</v>
          </cell>
          <cell r="I2707" t="str">
            <v>LT</v>
          </cell>
          <cell r="J2707">
            <v>48130.3</v>
          </cell>
          <cell r="M2707">
            <v>2544151.09</v>
          </cell>
        </row>
        <row r="2708">
          <cell r="A2708" t="str">
            <v>O&amp;M</v>
          </cell>
          <cell r="B2708" t="str">
            <v>Weafer Jr,Robert J</v>
          </cell>
          <cell r="C2708">
            <v>23055</v>
          </cell>
          <cell r="D2708" t="str">
            <v>23055</v>
          </cell>
          <cell r="E2708" t="str">
            <v>Accounting and Analysis 2</v>
          </cell>
          <cell r="F2708" t="str">
            <v>CFO</v>
          </cell>
          <cell r="G2708" t="str">
            <v>Accounting and Analysis 2</v>
          </cell>
          <cell r="H2708" t="str">
            <v>120</v>
          </cell>
          <cell r="I2708" t="str">
            <v>MT</v>
          </cell>
          <cell r="J2708">
            <v>146.97</v>
          </cell>
        </row>
        <row r="2709">
          <cell r="A2709" t="str">
            <v>O&amp;M</v>
          </cell>
          <cell r="B2709" t="str">
            <v>Weafer Jr,Robert J</v>
          </cell>
          <cell r="C2709">
            <v>23055</v>
          </cell>
          <cell r="D2709" t="str">
            <v>23055</v>
          </cell>
          <cell r="E2709" t="str">
            <v>Accounting and Analysis 2</v>
          </cell>
          <cell r="F2709" t="str">
            <v>CFO</v>
          </cell>
          <cell r="G2709" t="str">
            <v>Accounting and Analysis 2</v>
          </cell>
          <cell r="H2709" t="str">
            <v>120</v>
          </cell>
          <cell r="I2709" t="str">
            <v>OT</v>
          </cell>
          <cell r="J2709">
            <v>334.68</v>
          </cell>
        </row>
        <row r="2710">
          <cell r="A2710" t="str">
            <v>O&amp;M</v>
          </cell>
          <cell r="B2710" t="str">
            <v>Weafer Jr,Robert J</v>
          </cell>
          <cell r="C2710">
            <v>23055</v>
          </cell>
          <cell r="D2710" t="str">
            <v>23055</v>
          </cell>
          <cell r="E2710" t="str">
            <v>Accounting and Analysis 2</v>
          </cell>
          <cell r="F2710" t="str">
            <v>CFO</v>
          </cell>
          <cell r="G2710" t="str">
            <v>Accounting and Analysis 2</v>
          </cell>
          <cell r="H2710" t="str">
            <v>120</v>
          </cell>
          <cell r="I2710" t="str">
            <v>TT</v>
          </cell>
          <cell r="J2710">
            <v>4209.1899999999996</v>
          </cell>
          <cell r="M2710">
            <v>35264.949999999997</v>
          </cell>
        </row>
        <row r="2711">
          <cell r="A2711" t="str">
            <v>O&amp;M</v>
          </cell>
          <cell r="B2711" t="str">
            <v>Weafer Jr,Robert J</v>
          </cell>
          <cell r="C2711">
            <v>23056</v>
          </cell>
          <cell r="D2711" t="str">
            <v>23056</v>
          </cell>
          <cell r="E2711" t="str">
            <v>Accounting and Analysis 3</v>
          </cell>
          <cell r="F2711" t="str">
            <v>CFO</v>
          </cell>
          <cell r="G2711" t="str">
            <v>Accounting and Analysis 3</v>
          </cell>
          <cell r="H2711" t="str">
            <v>120</v>
          </cell>
          <cell r="I2711" t="str">
            <v>IT</v>
          </cell>
          <cell r="L2711">
            <v>6.57</v>
          </cell>
          <cell r="M2711">
            <v>54581.31</v>
          </cell>
        </row>
        <row r="2712">
          <cell r="A2712" t="str">
            <v>O&amp;M</v>
          </cell>
          <cell r="C2712">
            <v>23060</v>
          </cell>
          <cell r="D2712" t="str">
            <v>23060</v>
          </cell>
          <cell r="E2712" t="str">
            <v>4V - CAPITAL INVESTMENT ACCOUNTING</v>
          </cell>
          <cell r="H2712" t="str">
            <v>120</v>
          </cell>
          <cell r="I2712" t="str">
            <v>BT</v>
          </cell>
          <cell r="J2712">
            <v>507.65</v>
          </cell>
          <cell r="K2712">
            <v>379.01</v>
          </cell>
        </row>
        <row r="2713">
          <cell r="A2713" t="str">
            <v>O&amp;M</v>
          </cell>
          <cell r="C2713">
            <v>23060</v>
          </cell>
          <cell r="D2713" t="str">
            <v>23060</v>
          </cell>
          <cell r="E2713" t="str">
            <v>4V - CAPITAL INVESTMENT ACCOUNTING</v>
          </cell>
          <cell r="H2713" t="str">
            <v>120</v>
          </cell>
          <cell r="I2713" t="str">
            <v>IT</v>
          </cell>
          <cell r="J2713">
            <v>3461.59</v>
          </cell>
          <cell r="K2713">
            <v>5388.04</v>
          </cell>
          <cell r="M2713">
            <v>27994.1</v>
          </cell>
        </row>
        <row r="2714">
          <cell r="A2714" t="str">
            <v>O&amp;M</v>
          </cell>
          <cell r="C2714">
            <v>23060</v>
          </cell>
          <cell r="D2714" t="str">
            <v>23060</v>
          </cell>
          <cell r="E2714" t="str">
            <v>4V - CAPITAL INVESTMENT ACCOUNTING</v>
          </cell>
          <cell r="H2714" t="str">
            <v>120</v>
          </cell>
          <cell r="I2714" t="str">
            <v>LT</v>
          </cell>
          <cell r="J2714">
            <v>2791.45</v>
          </cell>
          <cell r="K2714">
            <v>868.8</v>
          </cell>
          <cell r="M2714">
            <v>367530.13</v>
          </cell>
        </row>
        <row r="2715">
          <cell r="A2715" t="str">
            <v>O&amp;M</v>
          </cell>
          <cell r="C2715">
            <v>23060</v>
          </cell>
          <cell r="D2715" t="str">
            <v>23060</v>
          </cell>
          <cell r="E2715" t="str">
            <v>OLD Fixed Assets</v>
          </cell>
          <cell r="H2715" t="str">
            <v>120</v>
          </cell>
          <cell r="I2715" t="str">
            <v>LT</v>
          </cell>
          <cell r="L2715">
            <v>0</v>
          </cell>
          <cell r="M2715">
            <v>894585.24</v>
          </cell>
        </row>
        <row r="2716">
          <cell r="A2716" t="str">
            <v>O&amp;M</v>
          </cell>
          <cell r="C2716">
            <v>23060</v>
          </cell>
          <cell r="D2716" t="str">
            <v>23060</v>
          </cell>
          <cell r="E2716" t="str">
            <v>4V - CAPITAL INVESTMENT ACCOUNTING</v>
          </cell>
          <cell r="H2716" t="str">
            <v>120</v>
          </cell>
          <cell r="I2716" t="str">
            <v>OT</v>
          </cell>
          <cell r="J2716">
            <v>-144.66</v>
          </cell>
        </row>
        <row r="2717">
          <cell r="A2717" t="str">
            <v>O&amp;M</v>
          </cell>
          <cell r="C2717">
            <v>23060</v>
          </cell>
          <cell r="D2717" t="str">
            <v>23060</v>
          </cell>
          <cell r="E2717" t="str">
            <v>4V - CAPITAL INVESTMENT ACCOUNTING</v>
          </cell>
          <cell r="H2717" t="str">
            <v>120</v>
          </cell>
          <cell r="I2717" t="str">
            <v>TT</v>
          </cell>
          <cell r="J2717">
            <v>0.8</v>
          </cell>
          <cell r="K2717">
            <v>1387.13</v>
          </cell>
        </row>
        <row r="2718">
          <cell r="A2718" t="str">
            <v>O&amp;M</v>
          </cell>
          <cell r="C2718">
            <v>23060</v>
          </cell>
          <cell r="D2718" t="str">
            <v>23060</v>
          </cell>
          <cell r="E2718" t="str">
            <v>OLD Fixed Assets</v>
          </cell>
          <cell r="H2718" t="str">
            <v>120</v>
          </cell>
          <cell r="I2718" t="str">
            <v>TT</v>
          </cell>
          <cell r="L2718">
            <v>0</v>
          </cell>
        </row>
        <row r="2719">
          <cell r="A2719" t="str">
            <v>O&amp;M</v>
          </cell>
          <cell r="B2719" t="str">
            <v>Anastasia, Donald</v>
          </cell>
          <cell r="C2719">
            <v>23065</v>
          </cell>
          <cell r="D2719" t="str">
            <v>23065</v>
          </cell>
          <cell r="E2719" t="str">
            <v>L4 - Real Estate, Property Taxes and Investments</v>
          </cell>
          <cell r="F2719" t="str">
            <v>CFO</v>
          </cell>
          <cell r="G2719" t="str">
            <v>Real Estate, Property Taxes and Investments</v>
          </cell>
          <cell r="H2719" t="str">
            <v>120</v>
          </cell>
          <cell r="I2719" t="str">
            <v>BT</v>
          </cell>
          <cell r="J2719">
            <v>137885.76999999999</v>
          </cell>
          <cell r="K2719">
            <v>32931.43</v>
          </cell>
          <cell r="L2719">
            <v>4078.88</v>
          </cell>
        </row>
        <row r="2720">
          <cell r="A2720" t="str">
            <v>CAP</v>
          </cell>
          <cell r="B2720" t="str">
            <v>Anastasia, Donald</v>
          </cell>
          <cell r="C2720">
            <v>23065</v>
          </cell>
          <cell r="D2720" t="str">
            <v>23065</v>
          </cell>
          <cell r="E2720" t="str">
            <v>L4 - Real Estate, Property Taxes and Investments</v>
          </cell>
          <cell r="F2720" t="str">
            <v>CFO</v>
          </cell>
          <cell r="G2720" t="str">
            <v>Real Estate, Property Taxes and Investments</v>
          </cell>
          <cell r="H2720" t="str">
            <v>120</v>
          </cell>
          <cell r="I2720" t="str">
            <v>CI</v>
          </cell>
          <cell r="J2720">
            <v>505481.19</v>
          </cell>
          <cell r="K2720">
            <v>303692.77</v>
          </cell>
          <cell r="L2720">
            <v>18723641.510000002</v>
          </cell>
          <cell r="M2720">
            <v>154.13</v>
          </cell>
        </row>
        <row r="2721">
          <cell r="A2721" t="str">
            <v>CAP</v>
          </cell>
          <cell r="B2721" t="str">
            <v>Anastasia, Donald</v>
          </cell>
          <cell r="C2721">
            <v>23065</v>
          </cell>
          <cell r="D2721" t="str">
            <v>23065</v>
          </cell>
          <cell r="E2721" t="str">
            <v>L4 - Real Estate, Property Taxes and Investments</v>
          </cell>
          <cell r="F2721" t="str">
            <v>CFO</v>
          </cell>
          <cell r="G2721" t="str">
            <v>Real Estate, Property Taxes and Investments</v>
          </cell>
          <cell r="H2721" t="str">
            <v>120</v>
          </cell>
          <cell r="I2721" t="str">
            <v>CO</v>
          </cell>
          <cell r="K2721">
            <v>-2972740.18</v>
          </cell>
          <cell r="L2721">
            <v>-34259.82</v>
          </cell>
        </row>
        <row r="2722">
          <cell r="A2722" t="str">
            <v>O&amp;M</v>
          </cell>
          <cell r="B2722" t="str">
            <v>Anastasia, Donald</v>
          </cell>
          <cell r="C2722">
            <v>23065</v>
          </cell>
          <cell r="D2722" t="str">
            <v>23065</v>
          </cell>
          <cell r="E2722" t="str">
            <v>L4 - Real Estate, Property Taxes and Investments</v>
          </cell>
          <cell r="F2722" t="str">
            <v>CFO</v>
          </cell>
          <cell r="G2722" t="str">
            <v>Real Estate, Property Taxes and Investments</v>
          </cell>
          <cell r="H2722" t="str">
            <v>120</v>
          </cell>
          <cell r="I2722" t="str">
            <v>IT</v>
          </cell>
          <cell r="J2722">
            <v>7168425.3399999999</v>
          </cell>
          <cell r="K2722">
            <v>6805437.1299999999</v>
          </cell>
          <cell r="L2722">
            <v>860616.42</v>
          </cell>
          <cell r="M2722">
            <v>68493.820000000007</v>
          </cell>
        </row>
        <row r="2723">
          <cell r="A2723" t="str">
            <v>O&amp;M</v>
          </cell>
          <cell r="B2723" t="str">
            <v>Anastasia, Donald</v>
          </cell>
          <cell r="C2723">
            <v>23065</v>
          </cell>
          <cell r="D2723" t="str">
            <v>23065</v>
          </cell>
          <cell r="E2723" t="str">
            <v>L4 - Real Estate, Property Taxes and Investments</v>
          </cell>
          <cell r="F2723" t="str">
            <v>CFO</v>
          </cell>
          <cell r="G2723" t="str">
            <v>Real Estate, Property Taxes and Investments</v>
          </cell>
          <cell r="H2723" t="str">
            <v>120</v>
          </cell>
          <cell r="I2723" t="str">
            <v>LT</v>
          </cell>
          <cell r="J2723">
            <v>450142.6</v>
          </cell>
          <cell r="K2723">
            <v>104883.49</v>
          </cell>
          <cell r="L2723">
            <v>11488.25</v>
          </cell>
          <cell r="M2723">
            <v>641622.12</v>
          </cell>
        </row>
        <row r="2724">
          <cell r="A2724" t="str">
            <v>O&amp;M</v>
          </cell>
          <cell r="B2724" t="str">
            <v>Anastasia, Donald</v>
          </cell>
          <cell r="C2724">
            <v>23065</v>
          </cell>
          <cell r="D2724" t="str">
            <v>23065</v>
          </cell>
          <cell r="E2724" t="str">
            <v>L4 - Real Estate, Property Taxes and Investments</v>
          </cell>
          <cell r="F2724" t="str">
            <v>CFO</v>
          </cell>
          <cell r="G2724" t="str">
            <v>Real Estate, Property Taxes and Investments</v>
          </cell>
          <cell r="H2724" t="str">
            <v>120</v>
          </cell>
          <cell r="I2724" t="str">
            <v>MT</v>
          </cell>
          <cell r="J2724">
            <v>46</v>
          </cell>
          <cell r="K2724">
            <v>139.71</v>
          </cell>
          <cell r="L2724">
            <v>192.53</v>
          </cell>
        </row>
        <row r="2725">
          <cell r="A2725" t="str">
            <v>O&amp;M</v>
          </cell>
          <cell r="B2725" t="str">
            <v>Anastasia, Donald</v>
          </cell>
          <cell r="C2725">
            <v>23065</v>
          </cell>
          <cell r="D2725" t="str">
            <v>23065</v>
          </cell>
          <cell r="E2725" t="str">
            <v>L4 - Real Estate, Property Taxes and Investments</v>
          </cell>
          <cell r="F2725" t="str">
            <v>CFO</v>
          </cell>
          <cell r="G2725" t="str">
            <v>Real Estate, Property Taxes and Investments</v>
          </cell>
          <cell r="H2725" t="str">
            <v>120</v>
          </cell>
          <cell r="I2725" t="str">
            <v>OT</v>
          </cell>
          <cell r="J2725">
            <v>692185.15</v>
          </cell>
          <cell r="K2725">
            <v>431914.84</v>
          </cell>
          <cell r="L2725">
            <v>2910997.75</v>
          </cell>
        </row>
        <row r="2726">
          <cell r="A2726" t="str">
            <v>O&amp;M</v>
          </cell>
          <cell r="B2726" t="str">
            <v>Anastasia, Donald</v>
          </cell>
          <cell r="C2726">
            <v>23065</v>
          </cell>
          <cell r="D2726" t="str">
            <v>23065</v>
          </cell>
          <cell r="E2726" t="str">
            <v>L4 - Real Estate, Property Taxes and Investments</v>
          </cell>
          <cell r="F2726" t="str">
            <v>CFO</v>
          </cell>
          <cell r="G2726" t="str">
            <v>Real Estate, Property Taxes and Investments</v>
          </cell>
          <cell r="H2726" t="str">
            <v>120</v>
          </cell>
          <cell r="I2726" t="str">
            <v>TT</v>
          </cell>
          <cell r="J2726">
            <v>40651.29</v>
          </cell>
        </row>
        <row r="2727">
          <cell r="A2727" t="str">
            <v>O&amp;M</v>
          </cell>
          <cell r="B2727" t="str">
            <v>Weafer Jr,Robert J</v>
          </cell>
          <cell r="C2727">
            <v>23085</v>
          </cell>
          <cell r="D2727" t="str">
            <v>23085</v>
          </cell>
          <cell r="E2727" t="str">
            <v>4Z - Unregulated Accounting</v>
          </cell>
          <cell r="F2727" t="str">
            <v>CFO</v>
          </cell>
          <cell r="G2727" t="str">
            <v>Unregulated Accounting</v>
          </cell>
          <cell r="H2727" t="str">
            <v>120</v>
          </cell>
          <cell r="I2727" t="str">
            <v>BT</v>
          </cell>
          <cell r="J2727">
            <v>25226.95</v>
          </cell>
          <cell r="K2727">
            <v>16745.63</v>
          </cell>
        </row>
        <row r="2728">
          <cell r="A2728" t="str">
            <v>O&amp;M</v>
          </cell>
          <cell r="B2728" t="str">
            <v>Weafer Jr,Robert J</v>
          </cell>
          <cell r="C2728">
            <v>23085</v>
          </cell>
          <cell r="D2728" t="str">
            <v>23085</v>
          </cell>
          <cell r="E2728" t="str">
            <v>4Z - Unregulated Accounting</v>
          </cell>
          <cell r="F2728" t="str">
            <v>CFO</v>
          </cell>
          <cell r="G2728" t="str">
            <v>Unregulated Accounting</v>
          </cell>
          <cell r="H2728" t="str">
            <v>120</v>
          </cell>
          <cell r="I2728" t="str">
            <v>IT</v>
          </cell>
          <cell r="J2728">
            <v>39402.11</v>
          </cell>
          <cell r="K2728">
            <v>468.9</v>
          </cell>
        </row>
        <row r="2729">
          <cell r="A2729" t="str">
            <v>O&amp;M</v>
          </cell>
          <cell r="B2729" t="str">
            <v>Weafer Jr,Robert J</v>
          </cell>
          <cell r="C2729">
            <v>23085</v>
          </cell>
          <cell r="D2729" t="str">
            <v>23085</v>
          </cell>
          <cell r="E2729" t="str">
            <v>4Z - Unregulated Accounting</v>
          </cell>
          <cell r="F2729" t="str">
            <v>CFO</v>
          </cell>
          <cell r="G2729" t="str">
            <v>Unregulated Accounting</v>
          </cell>
          <cell r="H2729" t="str">
            <v>120</v>
          </cell>
          <cell r="I2729" t="str">
            <v>LT</v>
          </cell>
          <cell r="J2729">
            <v>72653.710000000006</v>
          </cell>
          <cell r="K2729">
            <v>47845.48</v>
          </cell>
        </row>
        <row r="2730">
          <cell r="A2730" t="str">
            <v>O&amp;M</v>
          </cell>
          <cell r="B2730" t="str">
            <v>Weafer Jr,Robert J</v>
          </cell>
          <cell r="C2730">
            <v>23085</v>
          </cell>
          <cell r="D2730" t="str">
            <v>23085</v>
          </cell>
          <cell r="E2730" t="str">
            <v>4Z - Unregulated Accounting</v>
          </cell>
          <cell r="F2730" t="str">
            <v>CFO</v>
          </cell>
          <cell r="G2730" t="str">
            <v>Unregulated Accounting</v>
          </cell>
          <cell r="H2730" t="str">
            <v>120</v>
          </cell>
          <cell r="I2730" t="str">
            <v>OT</v>
          </cell>
          <cell r="J2730">
            <v>1772.95</v>
          </cell>
          <cell r="K2730">
            <v>1185.3800000000001</v>
          </cell>
          <cell r="L2730">
            <v>0</v>
          </cell>
        </row>
        <row r="2731">
          <cell r="A2731" t="str">
            <v>O&amp;M</v>
          </cell>
          <cell r="C2731">
            <v>23090</v>
          </cell>
          <cell r="D2731" t="str">
            <v>23090</v>
          </cell>
          <cell r="E2731" t="str">
            <v>RW - CARRYOVER/UNBUDGETED CHARGES</v>
          </cell>
          <cell r="H2731" t="str">
            <v>120</v>
          </cell>
          <cell r="I2731" t="str">
            <v>IT</v>
          </cell>
          <cell r="J2731">
            <v>315.02999999999997</v>
          </cell>
          <cell r="M2731">
            <v>6399.76</v>
          </cell>
        </row>
        <row r="2732">
          <cell r="A2732" t="str">
            <v>O&amp;M</v>
          </cell>
          <cell r="C2732">
            <v>23095</v>
          </cell>
          <cell r="D2732" t="str">
            <v>23095</v>
          </cell>
          <cell r="E2732" t="str">
            <v>Cash and Risk Management</v>
          </cell>
          <cell r="H2732" t="str">
            <v>120</v>
          </cell>
          <cell r="I2732" t="str">
            <v>BT</v>
          </cell>
          <cell r="J2732">
            <v>1777.67</v>
          </cell>
        </row>
        <row r="2733">
          <cell r="A2733" t="str">
            <v>O&amp;M</v>
          </cell>
          <cell r="C2733">
            <v>23095</v>
          </cell>
          <cell r="D2733" t="str">
            <v>23095</v>
          </cell>
          <cell r="E2733" t="str">
            <v>Cash and Risk Management</v>
          </cell>
          <cell r="H2733" t="str">
            <v>120</v>
          </cell>
          <cell r="I2733" t="str">
            <v>IT</v>
          </cell>
          <cell r="J2733">
            <v>3065.15</v>
          </cell>
          <cell r="M2733">
            <v>1822.65</v>
          </cell>
        </row>
        <row r="2734">
          <cell r="A2734" t="str">
            <v>O&amp;M</v>
          </cell>
          <cell r="C2734">
            <v>23095</v>
          </cell>
          <cell r="D2734" t="str">
            <v>23095</v>
          </cell>
          <cell r="E2734" t="str">
            <v>Cash and Risk Management</v>
          </cell>
          <cell r="H2734" t="str">
            <v>120</v>
          </cell>
          <cell r="I2734" t="str">
            <v>LT</v>
          </cell>
          <cell r="J2734">
            <v>-2306.7199999999998</v>
          </cell>
        </row>
        <row r="2735">
          <cell r="A2735" t="str">
            <v>O&amp;M</v>
          </cell>
          <cell r="C2735">
            <v>23095</v>
          </cell>
          <cell r="D2735" t="str">
            <v>23095</v>
          </cell>
          <cell r="E2735" t="str">
            <v>Cash and Risk Management</v>
          </cell>
          <cell r="H2735" t="str">
            <v>120</v>
          </cell>
          <cell r="I2735" t="str">
            <v>OT</v>
          </cell>
          <cell r="J2735">
            <v>-732.19</v>
          </cell>
          <cell r="M2735">
            <v>21870.39</v>
          </cell>
        </row>
        <row r="2736">
          <cell r="A2736" t="str">
            <v>O&amp;M</v>
          </cell>
          <cell r="C2736">
            <v>23095</v>
          </cell>
          <cell r="D2736" t="str">
            <v>23095</v>
          </cell>
          <cell r="E2736" t="str">
            <v>Cash and Risk Management</v>
          </cell>
          <cell r="H2736" t="str">
            <v>120</v>
          </cell>
          <cell r="I2736" t="str">
            <v>TT</v>
          </cell>
          <cell r="J2736">
            <v>4163.47</v>
          </cell>
        </row>
        <row r="2737">
          <cell r="A2737" t="str">
            <v>O&amp;M</v>
          </cell>
          <cell r="C2737">
            <v>23100</v>
          </cell>
          <cell r="D2737" t="str">
            <v>23100</v>
          </cell>
          <cell r="E2737" t="str">
            <v>Treasurer and Vice President</v>
          </cell>
          <cell r="H2737" t="str">
            <v>120</v>
          </cell>
          <cell r="I2737" t="str">
            <v>IT</v>
          </cell>
          <cell r="J2737">
            <v>1152.17</v>
          </cell>
          <cell r="M2737">
            <v>2883.58</v>
          </cell>
        </row>
        <row r="2738">
          <cell r="A2738" t="str">
            <v>O&amp;M</v>
          </cell>
          <cell r="C2738">
            <v>23150</v>
          </cell>
          <cell r="D2738" t="str">
            <v>23150</v>
          </cell>
          <cell r="E2738" t="str">
            <v>NSTAR Service Company</v>
          </cell>
          <cell r="H2738" t="str">
            <v>120</v>
          </cell>
          <cell r="I2738" t="str">
            <v>OT</v>
          </cell>
          <cell r="J2738">
            <v>-16338095.66</v>
          </cell>
          <cell r="K2738">
            <v>77581172.819999993</v>
          </cell>
          <cell r="L2738">
            <v>124467233.19</v>
          </cell>
          <cell r="M2738">
            <v>4131.43</v>
          </cell>
        </row>
        <row r="2739">
          <cell r="A2739" t="str">
            <v>O&amp;M</v>
          </cell>
          <cell r="C2739">
            <v>23160</v>
          </cell>
          <cell r="D2739" t="str">
            <v>23160</v>
          </cell>
          <cell r="E2739" t="str">
            <v>Intercompany Reclassifications</v>
          </cell>
          <cell r="H2739" t="str">
            <v>120</v>
          </cell>
          <cell r="I2739" t="str">
            <v>OT</v>
          </cell>
          <cell r="J2739">
            <v>-2688959.4</v>
          </cell>
          <cell r="K2739">
            <v>-1769206.11</v>
          </cell>
          <cell r="L2739">
            <v>1830419.42</v>
          </cell>
          <cell r="M2739">
            <v>29571.200000000001</v>
          </cell>
        </row>
        <row r="2740">
          <cell r="A2740" t="str">
            <v>O&amp;M</v>
          </cell>
          <cell r="B2740" t="str">
            <v>Zimon, Eugene J</v>
          </cell>
          <cell r="C2740">
            <v>23200</v>
          </cell>
          <cell r="D2740" t="str">
            <v>23200</v>
          </cell>
          <cell r="E2740" t="str">
            <v>D4 - Information Technology  Vice President</v>
          </cell>
          <cell r="F2740" t="str">
            <v>NIS</v>
          </cell>
          <cell r="G2740" t="str">
            <v>VP NSTAR Information Services</v>
          </cell>
          <cell r="H2740" t="str">
            <v>120</v>
          </cell>
          <cell r="I2740" t="str">
            <v>BT</v>
          </cell>
          <cell r="J2740">
            <v>287658.15000000002</v>
          </cell>
        </row>
        <row r="2741">
          <cell r="A2741" t="str">
            <v>O&amp;M</v>
          </cell>
          <cell r="B2741" t="str">
            <v>Zimon, Eugene J</v>
          </cell>
          <cell r="C2741">
            <v>23200</v>
          </cell>
          <cell r="D2741" t="str">
            <v>23200</v>
          </cell>
          <cell r="E2741" t="str">
            <v>Vice President</v>
          </cell>
          <cell r="F2741" t="str">
            <v>NIS</v>
          </cell>
          <cell r="G2741" t="str">
            <v>VP NSTAR Information Services</v>
          </cell>
          <cell r="H2741" t="str">
            <v>120</v>
          </cell>
          <cell r="I2741" t="str">
            <v>BT</v>
          </cell>
          <cell r="K2741">
            <v>1577.66</v>
          </cell>
        </row>
        <row r="2742">
          <cell r="A2742" t="str">
            <v>CAP</v>
          </cell>
          <cell r="B2742" t="str">
            <v>Zimon, Eugene J</v>
          </cell>
          <cell r="C2742">
            <v>23200</v>
          </cell>
          <cell r="D2742" t="str">
            <v>23200</v>
          </cell>
          <cell r="E2742" t="str">
            <v>Vice President</v>
          </cell>
          <cell r="F2742" t="str">
            <v>NIS</v>
          </cell>
          <cell r="G2742" t="str">
            <v>VP NSTAR Information Services</v>
          </cell>
          <cell r="H2742" t="str">
            <v>120</v>
          </cell>
          <cell r="I2742" t="str">
            <v>CB</v>
          </cell>
          <cell r="K2742">
            <v>591.67999999999995</v>
          </cell>
        </row>
        <row r="2743">
          <cell r="A2743" t="str">
            <v>CAP</v>
          </cell>
          <cell r="B2743" t="str">
            <v>Zimon, Eugene J</v>
          </cell>
          <cell r="C2743">
            <v>23200</v>
          </cell>
          <cell r="D2743" t="str">
            <v>23200</v>
          </cell>
          <cell r="E2743" t="str">
            <v>D4 - Information Technology  Vice President</v>
          </cell>
          <cell r="F2743" t="str">
            <v>NIS</v>
          </cell>
          <cell r="G2743" t="str">
            <v>VP NSTAR Information Services</v>
          </cell>
          <cell r="H2743" t="str">
            <v>120</v>
          </cell>
          <cell r="I2743" t="str">
            <v>CI</v>
          </cell>
          <cell r="J2743">
            <v>768993.74</v>
          </cell>
        </row>
        <row r="2744">
          <cell r="A2744" t="str">
            <v>CAP</v>
          </cell>
          <cell r="B2744" t="str">
            <v>Zimon, Eugene J</v>
          </cell>
          <cell r="C2744">
            <v>23200</v>
          </cell>
          <cell r="D2744" t="str">
            <v>23200</v>
          </cell>
          <cell r="E2744" t="str">
            <v>Vice President</v>
          </cell>
          <cell r="F2744" t="str">
            <v>NIS</v>
          </cell>
          <cell r="G2744" t="str">
            <v>VP NSTAR Information Services</v>
          </cell>
          <cell r="H2744" t="str">
            <v>120</v>
          </cell>
          <cell r="I2744" t="str">
            <v>CI</v>
          </cell>
          <cell r="K2744">
            <v>3898656.16</v>
          </cell>
          <cell r="L2744">
            <v>7559847.8200000003</v>
          </cell>
        </row>
        <row r="2745">
          <cell r="A2745" t="str">
            <v>CAP</v>
          </cell>
          <cell r="B2745" t="str">
            <v>Zimon, Eugene J</v>
          </cell>
          <cell r="C2745">
            <v>23200</v>
          </cell>
          <cell r="D2745" t="str">
            <v>23200</v>
          </cell>
          <cell r="E2745" t="str">
            <v>Vice President</v>
          </cell>
          <cell r="F2745" t="str">
            <v>NIS</v>
          </cell>
          <cell r="G2745" t="str">
            <v>VP NSTAR Information Services</v>
          </cell>
          <cell r="H2745" t="str">
            <v>120</v>
          </cell>
          <cell r="I2745" t="str">
            <v>CL</v>
          </cell>
          <cell r="K2745">
            <v>1344.82</v>
          </cell>
        </row>
        <row r="2746">
          <cell r="A2746" t="str">
            <v>O&amp;M</v>
          </cell>
          <cell r="B2746" t="str">
            <v>Zimon, Eugene J</v>
          </cell>
          <cell r="C2746">
            <v>23200</v>
          </cell>
          <cell r="D2746" t="str">
            <v>23200</v>
          </cell>
          <cell r="E2746" t="str">
            <v>D4 - Information Technology  Vice President</v>
          </cell>
          <cell r="F2746" t="str">
            <v>NIS</v>
          </cell>
          <cell r="G2746" t="str">
            <v>VP NSTAR Information Services</v>
          </cell>
          <cell r="H2746" t="str">
            <v>120</v>
          </cell>
          <cell r="I2746" t="str">
            <v>IT</v>
          </cell>
          <cell r="J2746">
            <v>423723.93</v>
          </cell>
        </row>
        <row r="2747">
          <cell r="A2747" t="str">
            <v>O&amp;M</v>
          </cell>
          <cell r="B2747" t="str">
            <v>Zimon, Eugene J</v>
          </cell>
          <cell r="C2747">
            <v>23200</v>
          </cell>
          <cell r="D2747" t="str">
            <v>23200</v>
          </cell>
          <cell r="E2747" t="str">
            <v>Vice President</v>
          </cell>
          <cell r="F2747" t="str">
            <v>NIS</v>
          </cell>
          <cell r="G2747" t="str">
            <v>VP NSTAR Information Services</v>
          </cell>
          <cell r="H2747" t="str">
            <v>120</v>
          </cell>
          <cell r="I2747" t="str">
            <v>IT</v>
          </cell>
          <cell r="K2747">
            <v>19170.55</v>
          </cell>
          <cell r="L2747">
            <v>346077.37</v>
          </cell>
        </row>
        <row r="2748">
          <cell r="A2748" t="str">
            <v>O&amp;M</v>
          </cell>
          <cell r="B2748" t="str">
            <v>Zimon, Eugene J</v>
          </cell>
          <cell r="C2748">
            <v>23200</v>
          </cell>
          <cell r="D2748" t="str">
            <v>23200</v>
          </cell>
          <cell r="E2748" t="str">
            <v>D4 - Information Technology  Vice President</v>
          </cell>
          <cell r="F2748" t="str">
            <v>NIS</v>
          </cell>
          <cell r="G2748" t="str">
            <v>VP NSTAR Information Services</v>
          </cell>
          <cell r="H2748" t="str">
            <v>120</v>
          </cell>
          <cell r="I2748" t="str">
            <v>LT</v>
          </cell>
          <cell r="J2748">
            <v>-42221.34</v>
          </cell>
        </row>
        <row r="2749">
          <cell r="A2749" t="str">
            <v>O&amp;M</v>
          </cell>
          <cell r="B2749" t="str">
            <v>Zimon, Eugene J</v>
          </cell>
          <cell r="C2749">
            <v>23200</v>
          </cell>
          <cell r="D2749" t="str">
            <v>23200</v>
          </cell>
          <cell r="E2749" t="str">
            <v>Vice President</v>
          </cell>
          <cell r="F2749" t="str">
            <v>NIS</v>
          </cell>
          <cell r="G2749" t="str">
            <v>VP NSTAR Information Services</v>
          </cell>
          <cell r="H2749" t="str">
            <v>120</v>
          </cell>
          <cell r="I2749" t="str">
            <v>LT</v>
          </cell>
          <cell r="K2749">
            <v>10214.35</v>
          </cell>
        </row>
        <row r="2750">
          <cell r="A2750" t="str">
            <v>O&amp;M</v>
          </cell>
          <cell r="B2750" t="str">
            <v>Zimon, Eugene J</v>
          </cell>
          <cell r="C2750">
            <v>23200</v>
          </cell>
          <cell r="D2750" t="str">
            <v>23200</v>
          </cell>
          <cell r="E2750" t="str">
            <v>D4 - Information Technology  Vice President</v>
          </cell>
          <cell r="F2750" t="str">
            <v>NIS</v>
          </cell>
          <cell r="G2750" t="str">
            <v>VP NSTAR Information Services</v>
          </cell>
          <cell r="H2750" t="str">
            <v>120</v>
          </cell>
          <cell r="I2750" t="str">
            <v>OT</v>
          </cell>
          <cell r="J2750">
            <v>22806.81</v>
          </cell>
          <cell r="M2750">
            <v>2263.88</v>
          </cell>
        </row>
        <row r="2751">
          <cell r="A2751" t="str">
            <v>O&amp;M</v>
          </cell>
          <cell r="B2751" t="str">
            <v>Zimon, Eugene J</v>
          </cell>
          <cell r="C2751">
            <v>23200</v>
          </cell>
          <cell r="D2751" t="str">
            <v>23200</v>
          </cell>
          <cell r="E2751" t="str">
            <v>Vice President</v>
          </cell>
          <cell r="F2751" t="str">
            <v>NIS</v>
          </cell>
          <cell r="G2751" t="str">
            <v>VP NSTAR Information Services</v>
          </cell>
          <cell r="H2751" t="str">
            <v>120</v>
          </cell>
          <cell r="I2751" t="str">
            <v>OT</v>
          </cell>
          <cell r="K2751">
            <v>4422.57</v>
          </cell>
          <cell r="M2751">
            <v>107368</v>
          </cell>
        </row>
        <row r="2752">
          <cell r="A2752" t="str">
            <v>O&amp;M</v>
          </cell>
          <cell r="B2752" t="str">
            <v>Zimon, Eugene J</v>
          </cell>
          <cell r="C2752">
            <v>23200</v>
          </cell>
          <cell r="D2752" t="str">
            <v>23200</v>
          </cell>
          <cell r="E2752" t="str">
            <v>D4 - Information Technology  Vice President</v>
          </cell>
          <cell r="F2752" t="str">
            <v>NIS</v>
          </cell>
          <cell r="G2752" t="str">
            <v>VP NSTAR Information Services</v>
          </cell>
          <cell r="H2752" t="str">
            <v>120</v>
          </cell>
          <cell r="I2752" t="str">
            <v>TT</v>
          </cell>
          <cell r="J2752">
            <v>2222.1999999999998</v>
          </cell>
        </row>
        <row r="2753">
          <cell r="A2753" t="str">
            <v>O&amp;M</v>
          </cell>
          <cell r="B2753" t="str">
            <v>Zimon, Eugene J</v>
          </cell>
          <cell r="C2753">
            <v>23201</v>
          </cell>
          <cell r="D2753" t="str">
            <v>23201</v>
          </cell>
          <cell r="E2753" t="str">
            <v>NIS Projects</v>
          </cell>
          <cell r="F2753" t="str">
            <v>NIS</v>
          </cell>
          <cell r="G2753" t="str">
            <v>NIS projects</v>
          </cell>
          <cell r="H2753" t="str">
            <v>120</v>
          </cell>
          <cell r="I2753" t="str">
            <v>IT</v>
          </cell>
          <cell r="L2753">
            <v>1357690.84</v>
          </cell>
        </row>
        <row r="2754">
          <cell r="A2754" t="str">
            <v>O&amp;M</v>
          </cell>
          <cell r="B2754" t="str">
            <v>Zimon, Eugene J</v>
          </cell>
          <cell r="C2754">
            <v>23201</v>
          </cell>
          <cell r="D2754" t="str">
            <v>23201</v>
          </cell>
          <cell r="E2754" t="str">
            <v>NIS Projects</v>
          </cell>
          <cell r="F2754" t="str">
            <v>NIS</v>
          </cell>
          <cell r="G2754" t="str">
            <v>NIS projects</v>
          </cell>
          <cell r="H2754" t="str">
            <v>120</v>
          </cell>
          <cell r="I2754" t="str">
            <v>OT</v>
          </cell>
          <cell r="L2754">
            <v>0</v>
          </cell>
          <cell r="M2754">
            <v>2640.92</v>
          </cell>
        </row>
        <row r="2755">
          <cell r="A2755" t="str">
            <v>O&amp;M</v>
          </cell>
          <cell r="B2755" t="str">
            <v>Weilandt, John C</v>
          </cell>
          <cell r="C2755">
            <v>23205</v>
          </cell>
          <cell r="D2755" t="str">
            <v>23205</v>
          </cell>
          <cell r="E2755" t="str">
            <v>4H - Client Support</v>
          </cell>
          <cell r="F2755" t="str">
            <v>NIS</v>
          </cell>
          <cell r="G2755" t="str">
            <v>Technology Management</v>
          </cell>
          <cell r="H2755" t="str">
            <v>120</v>
          </cell>
          <cell r="I2755" t="str">
            <v>BT</v>
          </cell>
          <cell r="J2755">
            <v>503048.17</v>
          </cell>
        </row>
        <row r="2756">
          <cell r="A2756" t="str">
            <v>O&amp;M</v>
          </cell>
          <cell r="B2756" t="str">
            <v>Weilandt, John C</v>
          </cell>
          <cell r="C2756">
            <v>23205</v>
          </cell>
          <cell r="D2756" t="str">
            <v>23205</v>
          </cell>
          <cell r="E2756" t="str">
            <v>Became 23206</v>
          </cell>
          <cell r="F2756" t="str">
            <v>NIS</v>
          </cell>
          <cell r="G2756" t="str">
            <v>Technology Management</v>
          </cell>
          <cell r="H2756" t="str">
            <v>120</v>
          </cell>
          <cell r="I2756" t="str">
            <v>BT</v>
          </cell>
          <cell r="K2756">
            <v>62521.32</v>
          </cell>
        </row>
        <row r="2757">
          <cell r="A2757" t="str">
            <v>O&amp;M</v>
          </cell>
          <cell r="B2757" t="str">
            <v>Weilandt, John C</v>
          </cell>
          <cell r="C2757">
            <v>23205</v>
          </cell>
          <cell r="D2757" t="str">
            <v>23205</v>
          </cell>
          <cell r="E2757" t="str">
            <v>4H - Client Support</v>
          </cell>
          <cell r="F2757" t="str">
            <v>NIS</v>
          </cell>
          <cell r="G2757" t="str">
            <v>Technology Management</v>
          </cell>
          <cell r="H2757" t="str">
            <v>120</v>
          </cell>
          <cell r="I2757" t="str">
            <v>IT</v>
          </cell>
          <cell r="J2757">
            <v>6652142.5499999998</v>
          </cell>
        </row>
        <row r="2758">
          <cell r="A2758" t="str">
            <v>O&amp;M</v>
          </cell>
          <cell r="B2758" t="str">
            <v>Weilandt, John C</v>
          </cell>
          <cell r="C2758">
            <v>23205</v>
          </cell>
          <cell r="D2758" t="str">
            <v>23205</v>
          </cell>
          <cell r="E2758" t="str">
            <v>Became 23206</v>
          </cell>
          <cell r="F2758" t="str">
            <v>NIS</v>
          </cell>
          <cell r="G2758" t="str">
            <v>Technology Management</v>
          </cell>
          <cell r="H2758" t="str">
            <v>120</v>
          </cell>
          <cell r="I2758" t="str">
            <v>IT</v>
          </cell>
          <cell r="K2758">
            <v>1143664.19</v>
          </cell>
          <cell r="M2758">
            <v>189296.61</v>
          </cell>
        </row>
        <row r="2759">
          <cell r="A2759" t="str">
            <v>O&amp;M</v>
          </cell>
          <cell r="B2759" t="str">
            <v>Weilandt, John C</v>
          </cell>
          <cell r="C2759">
            <v>23205</v>
          </cell>
          <cell r="D2759" t="str">
            <v>23205</v>
          </cell>
          <cell r="E2759" t="str">
            <v>Wireless Infrastructure</v>
          </cell>
          <cell r="F2759" t="str">
            <v>NIS</v>
          </cell>
          <cell r="G2759" t="str">
            <v>Technology Management</v>
          </cell>
          <cell r="H2759" t="str">
            <v>120</v>
          </cell>
          <cell r="I2759" t="str">
            <v>IT</v>
          </cell>
          <cell r="L2759">
            <v>-708.9</v>
          </cell>
          <cell r="M2759">
            <v>3034.34</v>
          </cell>
        </row>
        <row r="2760">
          <cell r="A2760" t="str">
            <v>O&amp;M</v>
          </cell>
          <cell r="B2760" t="str">
            <v>Weilandt, John C</v>
          </cell>
          <cell r="C2760">
            <v>23205</v>
          </cell>
          <cell r="D2760" t="str">
            <v>23205</v>
          </cell>
          <cell r="E2760" t="str">
            <v>4H - Client Support</v>
          </cell>
          <cell r="F2760" t="str">
            <v>NIS</v>
          </cell>
          <cell r="G2760" t="str">
            <v>Technology Management</v>
          </cell>
          <cell r="H2760" t="str">
            <v>120</v>
          </cell>
          <cell r="I2760" t="str">
            <v>LT</v>
          </cell>
          <cell r="J2760">
            <v>1517897.6</v>
          </cell>
        </row>
        <row r="2761">
          <cell r="A2761" t="str">
            <v>O&amp;M</v>
          </cell>
          <cell r="B2761" t="str">
            <v>Weilandt, John C</v>
          </cell>
          <cell r="C2761">
            <v>23205</v>
          </cell>
          <cell r="D2761" t="str">
            <v>23205</v>
          </cell>
          <cell r="E2761" t="str">
            <v>Became 23206</v>
          </cell>
          <cell r="F2761" t="str">
            <v>NIS</v>
          </cell>
          <cell r="G2761" t="str">
            <v>Technology Management</v>
          </cell>
          <cell r="H2761" t="str">
            <v>120</v>
          </cell>
          <cell r="I2761" t="str">
            <v>LT</v>
          </cell>
          <cell r="K2761">
            <v>188965.13</v>
          </cell>
        </row>
        <row r="2762">
          <cell r="A2762" t="str">
            <v>O&amp;M</v>
          </cell>
          <cell r="B2762" t="str">
            <v>Weilandt, John C</v>
          </cell>
          <cell r="C2762">
            <v>23205</v>
          </cell>
          <cell r="D2762" t="str">
            <v>23205</v>
          </cell>
          <cell r="E2762" t="str">
            <v>4H - Client Support</v>
          </cell>
          <cell r="F2762" t="str">
            <v>NIS</v>
          </cell>
          <cell r="G2762" t="str">
            <v>Technology Management</v>
          </cell>
          <cell r="H2762" t="str">
            <v>120</v>
          </cell>
          <cell r="I2762" t="str">
            <v>MT</v>
          </cell>
          <cell r="J2762">
            <v>32.979999999999997</v>
          </cell>
        </row>
        <row r="2763">
          <cell r="A2763" t="str">
            <v>O&amp;M</v>
          </cell>
          <cell r="B2763" t="str">
            <v>Weilandt, John C</v>
          </cell>
          <cell r="C2763">
            <v>23205</v>
          </cell>
          <cell r="D2763" t="str">
            <v>23205</v>
          </cell>
          <cell r="E2763" t="str">
            <v>Became 23206</v>
          </cell>
          <cell r="F2763" t="str">
            <v>NIS</v>
          </cell>
          <cell r="G2763" t="str">
            <v>Technology Management</v>
          </cell>
          <cell r="H2763" t="str">
            <v>120</v>
          </cell>
          <cell r="I2763" t="str">
            <v>MT</v>
          </cell>
          <cell r="K2763">
            <v>157.79</v>
          </cell>
        </row>
        <row r="2764">
          <cell r="A2764" t="str">
            <v>O&amp;M</v>
          </cell>
          <cell r="B2764" t="str">
            <v>Weilandt, John C</v>
          </cell>
          <cell r="C2764">
            <v>23205</v>
          </cell>
          <cell r="D2764" t="str">
            <v>23205</v>
          </cell>
          <cell r="E2764" t="str">
            <v>4H - Client Support</v>
          </cell>
          <cell r="F2764" t="str">
            <v>NIS</v>
          </cell>
          <cell r="G2764" t="str">
            <v>Technology Management</v>
          </cell>
          <cell r="H2764" t="str">
            <v>120</v>
          </cell>
          <cell r="I2764" t="str">
            <v>OT</v>
          </cell>
          <cell r="J2764">
            <v>-3220774.25</v>
          </cell>
        </row>
        <row r="2765">
          <cell r="A2765" t="str">
            <v>O&amp;M</v>
          </cell>
          <cell r="B2765" t="str">
            <v>Weilandt, John C</v>
          </cell>
          <cell r="C2765">
            <v>23205</v>
          </cell>
          <cell r="D2765" t="str">
            <v>23205</v>
          </cell>
          <cell r="E2765" t="str">
            <v>Became 23206</v>
          </cell>
          <cell r="F2765" t="str">
            <v>NIS</v>
          </cell>
          <cell r="G2765" t="str">
            <v>Technology Management</v>
          </cell>
          <cell r="H2765" t="str">
            <v>120</v>
          </cell>
          <cell r="I2765" t="str">
            <v>OT</v>
          </cell>
          <cell r="K2765">
            <v>8484.5400000000009</v>
          </cell>
        </row>
        <row r="2766">
          <cell r="A2766" t="str">
            <v>O&amp;M</v>
          </cell>
          <cell r="B2766" t="str">
            <v>Weilandt, John C</v>
          </cell>
          <cell r="C2766">
            <v>23205</v>
          </cell>
          <cell r="D2766" t="str">
            <v>23205</v>
          </cell>
          <cell r="E2766" t="str">
            <v>Wireless Infrastructure</v>
          </cell>
          <cell r="F2766" t="str">
            <v>NIS</v>
          </cell>
          <cell r="G2766" t="str">
            <v>Technology Management</v>
          </cell>
          <cell r="H2766" t="str">
            <v>120</v>
          </cell>
          <cell r="I2766" t="str">
            <v>OT</v>
          </cell>
          <cell r="L2766">
            <v>-1544.45</v>
          </cell>
        </row>
        <row r="2767">
          <cell r="A2767" t="str">
            <v>O&amp;M</v>
          </cell>
          <cell r="B2767" t="str">
            <v>Weilandt, John C</v>
          </cell>
          <cell r="C2767">
            <v>23205</v>
          </cell>
          <cell r="D2767" t="str">
            <v>23205</v>
          </cell>
          <cell r="E2767" t="str">
            <v>4H - Client Support</v>
          </cell>
          <cell r="F2767" t="str">
            <v>NIS</v>
          </cell>
          <cell r="G2767" t="str">
            <v>Technology Management</v>
          </cell>
          <cell r="H2767" t="str">
            <v>120</v>
          </cell>
          <cell r="I2767" t="str">
            <v>TT</v>
          </cell>
          <cell r="J2767">
            <v>183324.29</v>
          </cell>
        </row>
        <row r="2768">
          <cell r="A2768" t="str">
            <v>O&amp;M</v>
          </cell>
          <cell r="B2768" t="str">
            <v>Weilandt, John C</v>
          </cell>
          <cell r="C2768">
            <v>23205</v>
          </cell>
          <cell r="D2768" t="str">
            <v>23205</v>
          </cell>
          <cell r="E2768" t="str">
            <v>Became 23206</v>
          </cell>
          <cell r="F2768" t="str">
            <v>NIS</v>
          </cell>
          <cell r="G2768" t="str">
            <v>Technology Management</v>
          </cell>
          <cell r="H2768" t="str">
            <v>120</v>
          </cell>
          <cell r="I2768" t="str">
            <v>TT</v>
          </cell>
          <cell r="K2768">
            <v>22850.97</v>
          </cell>
        </row>
        <row r="2769">
          <cell r="A2769" t="str">
            <v>O&amp;M</v>
          </cell>
          <cell r="B2769" t="str">
            <v>OBrien, Patricia</v>
          </cell>
          <cell r="C2769">
            <v>23206</v>
          </cell>
          <cell r="D2769" t="str">
            <v>23206</v>
          </cell>
          <cell r="E2769" t="str">
            <v>Client Services</v>
          </cell>
          <cell r="F2769" t="str">
            <v>NIS</v>
          </cell>
          <cell r="G2769" t="str">
            <v>Help Desk/Client Services</v>
          </cell>
          <cell r="H2769" t="str">
            <v>120</v>
          </cell>
          <cell r="I2769" t="str">
            <v>BT</v>
          </cell>
          <cell r="K2769">
            <v>394.2</v>
          </cell>
        </row>
        <row r="2770">
          <cell r="A2770" t="str">
            <v>O&amp;M</v>
          </cell>
          <cell r="B2770" t="str">
            <v>OBrien, Patricia</v>
          </cell>
          <cell r="C2770">
            <v>23206</v>
          </cell>
          <cell r="D2770" t="str">
            <v>23206</v>
          </cell>
          <cell r="E2770" t="str">
            <v>Client Services</v>
          </cell>
          <cell r="F2770" t="str">
            <v>NIS</v>
          </cell>
          <cell r="G2770" t="str">
            <v>Help Desk/Client Services</v>
          </cell>
          <cell r="H2770" t="str">
            <v>120</v>
          </cell>
          <cell r="I2770" t="str">
            <v>IT</v>
          </cell>
          <cell r="K2770">
            <v>7828.15</v>
          </cell>
          <cell r="L2770">
            <v>91.45</v>
          </cell>
        </row>
        <row r="2771">
          <cell r="A2771" t="str">
            <v>O&amp;M</v>
          </cell>
          <cell r="B2771" t="str">
            <v>OBrien, Patricia</v>
          </cell>
          <cell r="C2771">
            <v>23206</v>
          </cell>
          <cell r="D2771" t="str">
            <v>23206</v>
          </cell>
          <cell r="E2771" t="str">
            <v>Client Services</v>
          </cell>
          <cell r="F2771" t="str">
            <v>NIS</v>
          </cell>
          <cell r="G2771" t="str">
            <v>Help Desk/Client Services</v>
          </cell>
          <cell r="H2771" t="str">
            <v>120</v>
          </cell>
          <cell r="I2771" t="str">
            <v>LT</v>
          </cell>
          <cell r="K2771">
            <v>1126.29</v>
          </cell>
        </row>
        <row r="2772">
          <cell r="A2772" t="str">
            <v>O&amp;M</v>
          </cell>
          <cell r="B2772" t="str">
            <v>OBrien, Patricia</v>
          </cell>
          <cell r="C2772">
            <v>23206</v>
          </cell>
          <cell r="D2772" t="str">
            <v>23206</v>
          </cell>
          <cell r="E2772" t="str">
            <v>Client Services</v>
          </cell>
          <cell r="F2772" t="str">
            <v>NIS</v>
          </cell>
          <cell r="G2772" t="str">
            <v>Help Desk/Client Services</v>
          </cell>
          <cell r="H2772" t="str">
            <v>120</v>
          </cell>
          <cell r="I2772" t="str">
            <v>OT</v>
          </cell>
          <cell r="K2772">
            <v>-5038295.78</v>
          </cell>
          <cell r="L2772">
            <v>-0.11</v>
          </cell>
          <cell r="M2772">
            <v>1342.42</v>
          </cell>
        </row>
        <row r="2773">
          <cell r="A2773" t="str">
            <v>O&amp;M</v>
          </cell>
          <cell r="B2773" t="str">
            <v>OBrien, Patricia</v>
          </cell>
          <cell r="C2773">
            <v>23207</v>
          </cell>
          <cell r="D2773" t="str">
            <v>23207</v>
          </cell>
          <cell r="E2773" t="str">
            <v>Field Services</v>
          </cell>
          <cell r="F2773" t="str">
            <v>NIS</v>
          </cell>
          <cell r="G2773" t="str">
            <v>Field Services</v>
          </cell>
          <cell r="H2773" t="str">
            <v>120</v>
          </cell>
          <cell r="I2773" t="str">
            <v>IT</v>
          </cell>
          <cell r="L2773">
            <v>314078.59000000003</v>
          </cell>
        </row>
        <row r="2774">
          <cell r="A2774" t="str">
            <v>O&amp;M</v>
          </cell>
          <cell r="B2774" t="str">
            <v>OBrien, Patricia</v>
          </cell>
          <cell r="C2774">
            <v>23208</v>
          </cell>
          <cell r="D2774" t="str">
            <v>23208</v>
          </cell>
          <cell r="E2774" t="str">
            <v>Voice Networks</v>
          </cell>
          <cell r="F2774" t="str">
            <v>NIS</v>
          </cell>
          <cell r="G2774" t="str">
            <v>Voice Services &amp; Telephoney Support</v>
          </cell>
          <cell r="H2774" t="str">
            <v>120</v>
          </cell>
          <cell r="I2774" t="str">
            <v>BT</v>
          </cell>
          <cell r="K2774">
            <v>21109.93</v>
          </cell>
          <cell r="M2774">
            <v>384308.97</v>
          </cell>
        </row>
        <row r="2775">
          <cell r="A2775" t="str">
            <v>O&amp;M</v>
          </cell>
          <cell r="B2775" t="str">
            <v>OBrien, Patricia</v>
          </cell>
          <cell r="C2775">
            <v>23208</v>
          </cell>
          <cell r="D2775" t="str">
            <v>23208</v>
          </cell>
          <cell r="E2775" t="str">
            <v>Voice Networks</v>
          </cell>
          <cell r="F2775" t="str">
            <v>NIS</v>
          </cell>
          <cell r="G2775" t="str">
            <v>Voice Services &amp; Telephoney Support</v>
          </cell>
          <cell r="H2775" t="str">
            <v>120</v>
          </cell>
          <cell r="I2775" t="str">
            <v>IT</v>
          </cell>
          <cell r="K2775">
            <v>4504.03</v>
          </cell>
          <cell r="L2775">
            <v>634654.19999999995</v>
          </cell>
        </row>
        <row r="2776">
          <cell r="A2776" t="str">
            <v>O&amp;M</v>
          </cell>
          <cell r="B2776" t="str">
            <v>OBrien, Patricia</v>
          </cell>
          <cell r="C2776">
            <v>23208</v>
          </cell>
          <cell r="D2776" t="str">
            <v>23208</v>
          </cell>
          <cell r="E2776" t="str">
            <v>Voice Networks</v>
          </cell>
          <cell r="F2776" t="str">
            <v>NIS</v>
          </cell>
          <cell r="G2776" t="str">
            <v>Voice Services &amp; Telephoney Support</v>
          </cell>
          <cell r="H2776" t="str">
            <v>120</v>
          </cell>
          <cell r="I2776" t="str">
            <v>LT</v>
          </cell>
          <cell r="K2776">
            <v>60315.08</v>
          </cell>
        </row>
        <row r="2777">
          <cell r="A2777" t="str">
            <v>O&amp;M</v>
          </cell>
          <cell r="B2777" t="str">
            <v>OBrien, Patricia</v>
          </cell>
          <cell r="C2777">
            <v>23208</v>
          </cell>
          <cell r="D2777" t="str">
            <v>23208</v>
          </cell>
          <cell r="E2777" t="str">
            <v>Voice Networks</v>
          </cell>
          <cell r="F2777" t="str">
            <v>NIS</v>
          </cell>
          <cell r="G2777" t="str">
            <v>Voice Services &amp; Telephoney Support</v>
          </cell>
          <cell r="H2777" t="str">
            <v>120</v>
          </cell>
          <cell r="I2777" t="str">
            <v>OT</v>
          </cell>
          <cell r="K2777">
            <v>105</v>
          </cell>
          <cell r="L2777">
            <v>-468037.2</v>
          </cell>
        </row>
        <row r="2778">
          <cell r="A2778" t="str">
            <v>O&amp;M</v>
          </cell>
          <cell r="B2778" t="str">
            <v>OBrien, Patricia</v>
          </cell>
          <cell r="C2778">
            <v>23208</v>
          </cell>
          <cell r="D2778" t="str">
            <v>23208</v>
          </cell>
          <cell r="E2778" t="str">
            <v>Voice Networks</v>
          </cell>
          <cell r="F2778" t="str">
            <v>NIS</v>
          </cell>
          <cell r="G2778" t="str">
            <v>Voice Services &amp; Telephoney Support</v>
          </cell>
          <cell r="H2778" t="str">
            <v>120</v>
          </cell>
          <cell r="I2778" t="str">
            <v>TT</v>
          </cell>
          <cell r="K2778">
            <v>15990.55</v>
          </cell>
        </row>
        <row r="2779">
          <cell r="A2779" t="str">
            <v>O&amp;M</v>
          </cell>
          <cell r="B2779" t="str">
            <v>OBrien, Patricia</v>
          </cell>
          <cell r="C2779">
            <v>23210</v>
          </cell>
          <cell r="D2779" t="str">
            <v>23210</v>
          </cell>
          <cell r="E2779" t="str">
            <v>Enterprise Infrastructure Svcs</v>
          </cell>
          <cell r="F2779" t="str">
            <v>NIS</v>
          </cell>
          <cell r="G2779" t="str">
            <v>Enterprise Infrastructure Services</v>
          </cell>
          <cell r="H2779" t="str">
            <v>120</v>
          </cell>
          <cell r="I2779" t="str">
            <v>BT</v>
          </cell>
          <cell r="L2779">
            <v>3828</v>
          </cell>
          <cell r="M2779">
            <v>-4089</v>
          </cell>
        </row>
        <row r="2780">
          <cell r="A2780" t="str">
            <v>O&amp;M</v>
          </cell>
          <cell r="B2780" t="str">
            <v>OBrien, Patricia</v>
          </cell>
          <cell r="C2780">
            <v>23210</v>
          </cell>
          <cell r="D2780" t="str">
            <v>23210</v>
          </cell>
          <cell r="E2780" t="str">
            <v>M3 - Network and Operational Support</v>
          </cell>
          <cell r="F2780" t="str">
            <v>NIS</v>
          </cell>
          <cell r="G2780" t="str">
            <v>Enterprise Infrastructure Services</v>
          </cell>
          <cell r="H2780" t="str">
            <v>120</v>
          </cell>
          <cell r="I2780" t="str">
            <v>BT</v>
          </cell>
          <cell r="J2780">
            <v>477955.7</v>
          </cell>
          <cell r="M2780">
            <v>499140.42</v>
          </cell>
        </row>
        <row r="2781">
          <cell r="A2781" t="str">
            <v>O&amp;M</v>
          </cell>
          <cell r="B2781" t="str">
            <v>OBrien, Patricia</v>
          </cell>
          <cell r="C2781">
            <v>23210</v>
          </cell>
          <cell r="D2781" t="str">
            <v>23210</v>
          </cell>
          <cell r="E2781" t="str">
            <v>Systems Operations</v>
          </cell>
          <cell r="F2781" t="str">
            <v>NIS</v>
          </cell>
          <cell r="G2781" t="str">
            <v>Enterprise Infrastructure Services</v>
          </cell>
          <cell r="H2781" t="str">
            <v>120</v>
          </cell>
          <cell r="I2781" t="str">
            <v>BT</v>
          </cell>
          <cell r="K2781">
            <v>46994.52</v>
          </cell>
          <cell r="M2781">
            <v>588.42999999999995</v>
          </cell>
        </row>
        <row r="2782">
          <cell r="A2782" t="str">
            <v>O&amp;M</v>
          </cell>
          <cell r="B2782" t="str">
            <v>OBrien, Patricia</v>
          </cell>
          <cell r="C2782">
            <v>23210</v>
          </cell>
          <cell r="D2782" t="str">
            <v>23210</v>
          </cell>
          <cell r="E2782" t="str">
            <v>Enterprise Infrastructure Svcs</v>
          </cell>
          <cell r="F2782" t="str">
            <v>NIS</v>
          </cell>
          <cell r="G2782" t="str">
            <v>Enterprise Infrastructure Services</v>
          </cell>
          <cell r="H2782" t="str">
            <v>120</v>
          </cell>
          <cell r="I2782" t="str">
            <v>IT</v>
          </cell>
          <cell r="L2782">
            <v>-16853.45</v>
          </cell>
        </row>
        <row r="2783">
          <cell r="A2783" t="str">
            <v>O&amp;M</v>
          </cell>
          <cell r="B2783" t="str">
            <v>OBrien, Patricia</v>
          </cell>
          <cell r="C2783">
            <v>23210</v>
          </cell>
          <cell r="D2783" t="str">
            <v>23210</v>
          </cell>
          <cell r="E2783" t="str">
            <v>M3 - Network and Operational Support</v>
          </cell>
          <cell r="F2783" t="str">
            <v>NIS</v>
          </cell>
          <cell r="G2783" t="str">
            <v>Enterprise Infrastructure Services</v>
          </cell>
          <cell r="H2783" t="str">
            <v>120</v>
          </cell>
          <cell r="I2783" t="str">
            <v>IT</v>
          </cell>
          <cell r="J2783">
            <v>5752127.54</v>
          </cell>
        </row>
        <row r="2784">
          <cell r="A2784" t="str">
            <v>O&amp;M</v>
          </cell>
          <cell r="B2784" t="str">
            <v>OBrien, Patricia</v>
          </cell>
          <cell r="C2784">
            <v>23210</v>
          </cell>
          <cell r="D2784" t="str">
            <v>23210</v>
          </cell>
          <cell r="E2784" t="str">
            <v>Systems Operations</v>
          </cell>
          <cell r="F2784" t="str">
            <v>NIS</v>
          </cell>
          <cell r="G2784" t="str">
            <v>Enterprise Infrastructure Services</v>
          </cell>
          <cell r="H2784" t="str">
            <v>120</v>
          </cell>
          <cell r="I2784" t="str">
            <v>IT</v>
          </cell>
          <cell r="K2784">
            <v>480974.08000000002</v>
          </cell>
        </row>
        <row r="2785">
          <cell r="A2785" t="str">
            <v>O&amp;M</v>
          </cell>
          <cell r="B2785" t="str">
            <v>OBrien, Patricia</v>
          </cell>
          <cell r="C2785">
            <v>23210</v>
          </cell>
          <cell r="D2785" t="str">
            <v>23210</v>
          </cell>
          <cell r="E2785" t="str">
            <v>Enterprise Infrastructure Svcs</v>
          </cell>
          <cell r="F2785" t="str">
            <v>NIS</v>
          </cell>
          <cell r="G2785" t="str">
            <v>Enterprise Infrastructure Services</v>
          </cell>
          <cell r="H2785" t="str">
            <v>120</v>
          </cell>
          <cell r="I2785" t="str">
            <v>LT</v>
          </cell>
          <cell r="L2785">
            <v>10936.58</v>
          </cell>
        </row>
        <row r="2786">
          <cell r="A2786" t="str">
            <v>O&amp;M</v>
          </cell>
          <cell r="B2786" t="str">
            <v>OBrien, Patricia</v>
          </cell>
          <cell r="C2786">
            <v>23210</v>
          </cell>
          <cell r="D2786" t="str">
            <v>23210</v>
          </cell>
          <cell r="E2786" t="str">
            <v>M3 - Network and Operational Support</v>
          </cell>
          <cell r="F2786" t="str">
            <v>NIS</v>
          </cell>
          <cell r="G2786" t="str">
            <v>Enterprise Infrastructure Services</v>
          </cell>
          <cell r="H2786" t="str">
            <v>120</v>
          </cell>
          <cell r="I2786" t="str">
            <v>LT</v>
          </cell>
          <cell r="J2786">
            <v>1405462.08</v>
          </cell>
          <cell r="M2786">
            <v>545.12</v>
          </cell>
        </row>
        <row r="2787">
          <cell r="A2787" t="str">
            <v>O&amp;M</v>
          </cell>
          <cell r="B2787" t="str">
            <v>OBrien, Patricia</v>
          </cell>
          <cell r="C2787">
            <v>23210</v>
          </cell>
          <cell r="D2787" t="str">
            <v>23210</v>
          </cell>
          <cell r="E2787" t="str">
            <v>Systems Operations</v>
          </cell>
          <cell r="F2787" t="str">
            <v>NIS</v>
          </cell>
          <cell r="G2787" t="str">
            <v>Enterprise Infrastructure Services</v>
          </cell>
          <cell r="H2787" t="str">
            <v>120</v>
          </cell>
          <cell r="I2787" t="str">
            <v>LT</v>
          </cell>
          <cell r="K2787">
            <v>132296.73000000001</v>
          </cell>
        </row>
        <row r="2788">
          <cell r="A2788" t="str">
            <v>O&amp;M</v>
          </cell>
          <cell r="B2788" t="str">
            <v>OBrien, Patricia</v>
          </cell>
          <cell r="C2788">
            <v>23210</v>
          </cell>
          <cell r="D2788" t="str">
            <v>23210</v>
          </cell>
          <cell r="E2788" t="str">
            <v>Enterprise Infrastructure Svcs</v>
          </cell>
          <cell r="F2788" t="str">
            <v>NIS</v>
          </cell>
          <cell r="G2788" t="str">
            <v>Enterprise Infrastructure Services</v>
          </cell>
          <cell r="H2788" t="str">
            <v>120</v>
          </cell>
          <cell r="I2788" t="str">
            <v>MT</v>
          </cell>
          <cell r="M2788">
            <v>7019.21</v>
          </cell>
        </row>
        <row r="2789">
          <cell r="A2789" t="str">
            <v>O&amp;M</v>
          </cell>
          <cell r="B2789" t="str">
            <v>OBrien, Patricia</v>
          </cell>
          <cell r="C2789">
            <v>23210</v>
          </cell>
          <cell r="D2789" t="str">
            <v>23210</v>
          </cell>
          <cell r="E2789" t="str">
            <v>M3 - Network and Operational Support</v>
          </cell>
          <cell r="F2789" t="str">
            <v>NIS</v>
          </cell>
          <cell r="G2789" t="str">
            <v>Enterprise Infrastructure Services</v>
          </cell>
          <cell r="H2789" t="str">
            <v>120</v>
          </cell>
          <cell r="I2789" t="str">
            <v>MT</v>
          </cell>
          <cell r="J2789">
            <v>29653.200000000001</v>
          </cell>
        </row>
        <row r="2790">
          <cell r="A2790" t="str">
            <v>O&amp;M</v>
          </cell>
          <cell r="B2790" t="str">
            <v>OBrien, Patricia</v>
          </cell>
          <cell r="C2790">
            <v>23210</v>
          </cell>
          <cell r="D2790" t="str">
            <v>23210</v>
          </cell>
          <cell r="E2790" t="str">
            <v>Enterprise Infrastructure Svcs</v>
          </cell>
          <cell r="F2790" t="str">
            <v>NIS</v>
          </cell>
          <cell r="G2790" t="str">
            <v>Enterprise Infrastructure Services</v>
          </cell>
          <cell r="H2790" t="str">
            <v>120</v>
          </cell>
          <cell r="I2790" t="str">
            <v>OT</v>
          </cell>
          <cell r="M2790">
            <v>658.64</v>
          </cell>
        </row>
        <row r="2791">
          <cell r="A2791" t="str">
            <v>O&amp;M</v>
          </cell>
          <cell r="B2791" t="str">
            <v>OBrien, Patricia</v>
          </cell>
          <cell r="C2791">
            <v>23210</v>
          </cell>
          <cell r="D2791" t="str">
            <v>23210</v>
          </cell>
          <cell r="E2791" t="str">
            <v>M3 - Network and Operational Support</v>
          </cell>
          <cell r="F2791" t="str">
            <v>NIS</v>
          </cell>
          <cell r="G2791" t="str">
            <v>Enterprise Infrastructure Services</v>
          </cell>
          <cell r="H2791" t="str">
            <v>120</v>
          </cell>
          <cell r="I2791" t="str">
            <v>OT</v>
          </cell>
          <cell r="J2791">
            <v>195108.97</v>
          </cell>
        </row>
        <row r="2792">
          <cell r="A2792" t="str">
            <v>O&amp;M</v>
          </cell>
          <cell r="B2792" t="str">
            <v>OBrien, Patricia</v>
          </cell>
          <cell r="C2792">
            <v>23210</v>
          </cell>
          <cell r="D2792" t="str">
            <v>23210</v>
          </cell>
          <cell r="E2792" t="str">
            <v>Systems Operations</v>
          </cell>
          <cell r="F2792" t="str">
            <v>NIS</v>
          </cell>
          <cell r="G2792" t="str">
            <v>Enterprise Infrastructure Services</v>
          </cell>
          <cell r="H2792" t="str">
            <v>120</v>
          </cell>
          <cell r="I2792" t="str">
            <v>OT</v>
          </cell>
          <cell r="K2792">
            <v>133121.60000000001</v>
          </cell>
        </row>
        <row r="2793">
          <cell r="A2793" t="str">
            <v>O&amp;M</v>
          </cell>
          <cell r="B2793" t="str">
            <v>OBrien, Patricia</v>
          </cell>
          <cell r="C2793">
            <v>23210</v>
          </cell>
          <cell r="D2793" t="str">
            <v>23210</v>
          </cell>
          <cell r="E2793" t="str">
            <v>M3 - Network and Operational Support</v>
          </cell>
          <cell r="F2793" t="str">
            <v>NIS</v>
          </cell>
          <cell r="G2793" t="str">
            <v>Enterprise Infrastructure Services</v>
          </cell>
          <cell r="H2793" t="str">
            <v>120</v>
          </cell>
          <cell r="I2793" t="str">
            <v>TT</v>
          </cell>
          <cell r="J2793">
            <v>34631.800000000003</v>
          </cell>
        </row>
        <row r="2794">
          <cell r="A2794" t="str">
            <v>O&amp;M</v>
          </cell>
          <cell r="B2794" t="str">
            <v>OBrien, Patricia</v>
          </cell>
          <cell r="C2794">
            <v>23210</v>
          </cell>
          <cell r="D2794" t="str">
            <v>23210</v>
          </cell>
          <cell r="E2794" t="str">
            <v>Systems Operations</v>
          </cell>
          <cell r="F2794" t="str">
            <v>NIS</v>
          </cell>
          <cell r="G2794" t="str">
            <v>Enterprise Infrastructure Services</v>
          </cell>
          <cell r="H2794" t="str">
            <v>120</v>
          </cell>
          <cell r="I2794" t="str">
            <v>TT</v>
          </cell>
          <cell r="K2794">
            <v>6009.28</v>
          </cell>
        </row>
        <row r="2795">
          <cell r="A2795" t="str">
            <v>O&amp;M</v>
          </cell>
          <cell r="B2795" t="str">
            <v>OBrien, Patricia</v>
          </cell>
          <cell r="C2795">
            <v>23211</v>
          </cell>
          <cell r="D2795" t="str">
            <v>23211</v>
          </cell>
          <cell r="E2795" t="str">
            <v>Data Network</v>
          </cell>
          <cell r="F2795" t="str">
            <v>NIS</v>
          </cell>
          <cell r="G2795" t="str">
            <v>Data Network/Wireless Services</v>
          </cell>
          <cell r="H2795" t="str">
            <v>120</v>
          </cell>
          <cell r="I2795" t="str">
            <v>BT</v>
          </cell>
          <cell r="L2795">
            <v>96.32</v>
          </cell>
          <cell r="M2795">
            <v>4781.92</v>
          </cell>
        </row>
        <row r="2796">
          <cell r="A2796" t="str">
            <v>O&amp;M</v>
          </cell>
          <cell r="B2796" t="str">
            <v>OBrien, Patricia</v>
          </cell>
          <cell r="C2796">
            <v>23211</v>
          </cell>
          <cell r="D2796" t="str">
            <v>23211</v>
          </cell>
          <cell r="E2796" t="str">
            <v>Data Network / Wireless Services</v>
          </cell>
          <cell r="F2796" t="str">
            <v>NIS</v>
          </cell>
          <cell r="G2796" t="str">
            <v>Data Network/Wireless Services</v>
          </cell>
          <cell r="H2796" t="str">
            <v>120</v>
          </cell>
          <cell r="I2796" t="str">
            <v>BT</v>
          </cell>
          <cell r="M2796">
            <v>15314.47</v>
          </cell>
        </row>
        <row r="2797">
          <cell r="A2797" t="str">
            <v>O&amp;M</v>
          </cell>
          <cell r="B2797" t="str">
            <v>OBrien, Patricia</v>
          </cell>
          <cell r="C2797">
            <v>23211</v>
          </cell>
          <cell r="D2797" t="str">
            <v>23211</v>
          </cell>
          <cell r="E2797" t="str">
            <v>Data Network Services</v>
          </cell>
          <cell r="F2797" t="str">
            <v>NIS</v>
          </cell>
          <cell r="G2797" t="str">
            <v>Data Network/Wireless Services</v>
          </cell>
          <cell r="H2797" t="str">
            <v>120</v>
          </cell>
          <cell r="I2797" t="str">
            <v>BT</v>
          </cell>
          <cell r="K2797">
            <v>456.8</v>
          </cell>
        </row>
        <row r="2798">
          <cell r="A2798" t="str">
            <v>O&amp;M</v>
          </cell>
          <cell r="B2798" t="str">
            <v>OBrien, Patricia</v>
          </cell>
          <cell r="C2798">
            <v>23211</v>
          </cell>
          <cell r="D2798" t="str">
            <v>23211</v>
          </cell>
          <cell r="E2798" t="str">
            <v>Data Network</v>
          </cell>
          <cell r="F2798" t="str">
            <v>NIS</v>
          </cell>
          <cell r="G2798" t="str">
            <v>Data Network/Wireless Services</v>
          </cell>
          <cell r="H2798" t="str">
            <v>120</v>
          </cell>
          <cell r="I2798" t="str">
            <v>IT</v>
          </cell>
          <cell r="L2798">
            <v>168</v>
          </cell>
        </row>
        <row r="2799">
          <cell r="A2799" t="str">
            <v>O&amp;M</v>
          </cell>
          <cell r="B2799" t="str">
            <v>OBrien, Patricia</v>
          </cell>
          <cell r="C2799">
            <v>23211</v>
          </cell>
          <cell r="D2799" t="str">
            <v>23211</v>
          </cell>
          <cell r="E2799" t="str">
            <v>Data Network Services</v>
          </cell>
          <cell r="F2799" t="str">
            <v>NIS</v>
          </cell>
          <cell r="G2799" t="str">
            <v>Data Network/Wireless Services</v>
          </cell>
          <cell r="H2799" t="str">
            <v>120</v>
          </cell>
          <cell r="I2799" t="str">
            <v>IT</v>
          </cell>
          <cell r="K2799">
            <v>10487.17</v>
          </cell>
        </row>
        <row r="2800">
          <cell r="A2800" t="str">
            <v>O&amp;M</v>
          </cell>
          <cell r="B2800" t="str">
            <v>OBrien, Patricia</v>
          </cell>
          <cell r="C2800">
            <v>23211</v>
          </cell>
          <cell r="D2800" t="str">
            <v>23211</v>
          </cell>
          <cell r="E2800" t="str">
            <v>Data Network</v>
          </cell>
          <cell r="F2800" t="str">
            <v>NIS</v>
          </cell>
          <cell r="G2800" t="str">
            <v>Data Network/Wireless Services</v>
          </cell>
          <cell r="H2800" t="str">
            <v>120</v>
          </cell>
          <cell r="I2800" t="str">
            <v>LT</v>
          </cell>
          <cell r="L2800">
            <v>275.2</v>
          </cell>
        </row>
        <row r="2801">
          <cell r="A2801" t="str">
            <v>O&amp;M</v>
          </cell>
          <cell r="B2801" t="str">
            <v>OBrien, Patricia</v>
          </cell>
          <cell r="C2801">
            <v>23211</v>
          </cell>
          <cell r="D2801" t="str">
            <v>23211</v>
          </cell>
          <cell r="E2801" t="str">
            <v>Data Network / Wireless Services</v>
          </cell>
          <cell r="F2801" t="str">
            <v>NIS</v>
          </cell>
          <cell r="G2801" t="str">
            <v>Data Network/Wireless Services</v>
          </cell>
          <cell r="H2801" t="str">
            <v>120</v>
          </cell>
          <cell r="I2801" t="str">
            <v>LT</v>
          </cell>
        </row>
        <row r="2802">
          <cell r="A2802" t="str">
            <v>O&amp;M</v>
          </cell>
          <cell r="B2802" t="str">
            <v>OBrien, Patricia</v>
          </cell>
          <cell r="C2802">
            <v>23211</v>
          </cell>
          <cell r="D2802" t="str">
            <v>23211</v>
          </cell>
          <cell r="E2802" t="str">
            <v>Data Network Services</v>
          </cell>
          <cell r="F2802" t="str">
            <v>NIS</v>
          </cell>
          <cell r="G2802" t="str">
            <v>Data Network/Wireless Services</v>
          </cell>
          <cell r="H2802" t="str">
            <v>120</v>
          </cell>
          <cell r="I2802" t="str">
            <v>LT</v>
          </cell>
          <cell r="K2802">
            <v>1305.0999999999999</v>
          </cell>
        </row>
        <row r="2803">
          <cell r="A2803" t="str">
            <v>O&amp;M</v>
          </cell>
          <cell r="B2803" t="str">
            <v>OBrien, Patricia</v>
          </cell>
          <cell r="C2803">
            <v>23211</v>
          </cell>
          <cell r="D2803" t="str">
            <v>23211</v>
          </cell>
          <cell r="E2803" t="str">
            <v>Data Network</v>
          </cell>
          <cell r="F2803" t="str">
            <v>NIS</v>
          </cell>
          <cell r="G2803" t="str">
            <v>Data Network/Wireless Services</v>
          </cell>
          <cell r="H2803" t="str">
            <v>120</v>
          </cell>
          <cell r="I2803" t="str">
            <v>TT</v>
          </cell>
          <cell r="L2803">
            <v>232.2</v>
          </cell>
        </row>
        <row r="2804">
          <cell r="A2804" t="str">
            <v>O&amp;M</v>
          </cell>
          <cell r="B2804" t="str">
            <v>OBrien, Patricia</v>
          </cell>
          <cell r="C2804">
            <v>23211</v>
          </cell>
          <cell r="D2804" t="str">
            <v>23211</v>
          </cell>
          <cell r="E2804" t="str">
            <v>Data Network / Wireless Services</v>
          </cell>
          <cell r="F2804" t="str">
            <v>NIS</v>
          </cell>
          <cell r="G2804" t="str">
            <v>Data Network/Wireless Services</v>
          </cell>
          <cell r="H2804" t="str">
            <v>120</v>
          </cell>
          <cell r="I2804" t="str">
            <v>TT</v>
          </cell>
        </row>
        <row r="2805">
          <cell r="A2805" t="str">
            <v>O&amp;M</v>
          </cell>
          <cell r="B2805" t="str">
            <v>OBrien, Patricia</v>
          </cell>
          <cell r="C2805">
            <v>23211</v>
          </cell>
          <cell r="D2805" t="str">
            <v>23211</v>
          </cell>
          <cell r="E2805" t="str">
            <v>Data Network Services</v>
          </cell>
          <cell r="F2805" t="str">
            <v>NIS</v>
          </cell>
          <cell r="G2805" t="str">
            <v>Data Network/Wireless Services</v>
          </cell>
          <cell r="H2805" t="str">
            <v>120</v>
          </cell>
          <cell r="I2805" t="str">
            <v>TT</v>
          </cell>
          <cell r="K2805">
            <v>2949.33</v>
          </cell>
        </row>
        <row r="2806">
          <cell r="A2806" t="str">
            <v>O&amp;M</v>
          </cell>
          <cell r="B2806" t="str">
            <v>Weilandt, John C</v>
          </cell>
          <cell r="C2806">
            <v>23212</v>
          </cell>
          <cell r="D2806" t="str">
            <v>23212</v>
          </cell>
          <cell r="E2806" t="str">
            <v>Distributed Systems</v>
          </cell>
          <cell r="F2806" t="str">
            <v>NIS</v>
          </cell>
          <cell r="G2806" t="str">
            <v>Distributed Systems</v>
          </cell>
          <cell r="H2806" t="str">
            <v>120</v>
          </cell>
          <cell r="I2806" t="str">
            <v>IT</v>
          </cell>
          <cell r="L2806">
            <v>2924.88</v>
          </cell>
        </row>
        <row r="2807">
          <cell r="A2807" t="str">
            <v>O&amp;M</v>
          </cell>
          <cell r="B2807" t="str">
            <v>Weilandt, John C</v>
          </cell>
          <cell r="C2807">
            <v>23212</v>
          </cell>
          <cell r="D2807" t="str">
            <v>23212</v>
          </cell>
          <cell r="E2807" t="str">
            <v>Distributed Systems</v>
          </cell>
          <cell r="F2807" t="str">
            <v>NIS</v>
          </cell>
          <cell r="G2807" t="str">
            <v>Distributed Systems</v>
          </cell>
          <cell r="H2807" t="str">
            <v>120</v>
          </cell>
          <cell r="I2807" t="str">
            <v>TT</v>
          </cell>
          <cell r="L2807">
            <v>398.88</v>
          </cell>
        </row>
        <row r="2808">
          <cell r="A2808" t="str">
            <v>O&amp;M</v>
          </cell>
          <cell r="B2808" t="str">
            <v>OBrien, Patricia</v>
          </cell>
          <cell r="C2808">
            <v>23213</v>
          </cell>
          <cell r="D2808" t="str">
            <v>23213</v>
          </cell>
          <cell r="E2808" t="str">
            <v>Internet Infrastructure</v>
          </cell>
          <cell r="F2808" t="str">
            <v>NIS</v>
          </cell>
          <cell r="G2808" t="str">
            <v>Internet &amp; Application Services</v>
          </cell>
          <cell r="H2808" t="str">
            <v>120</v>
          </cell>
          <cell r="I2808" t="str">
            <v>IT</v>
          </cell>
          <cell r="K2808">
            <v>21623.68</v>
          </cell>
          <cell r="M2808">
            <v>260707.72</v>
          </cell>
        </row>
        <row r="2809">
          <cell r="A2809" t="str">
            <v>O&amp;M</v>
          </cell>
          <cell r="B2809" t="str">
            <v>Weilandt, John C</v>
          </cell>
          <cell r="C2809">
            <v>23214</v>
          </cell>
          <cell r="D2809" t="str">
            <v>23214</v>
          </cell>
          <cell r="E2809" t="str">
            <v>Midrange Systems</v>
          </cell>
          <cell r="F2809" t="str">
            <v>NIS</v>
          </cell>
          <cell r="G2809" t="str">
            <v>Midrange</v>
          </cell>
          <cell r="H2809" t="str">
            <v>120</v>
          </cell>
          <cell r="I2809" t="str">
            <v>IT</v>
          </cell>
          <cell r="K2809">
            <v>71.040000000000006</v>
          </cell>
          <cell r="L2809">
            <v>250994.78</v>
          </cell>
          <cell r="M2809">
            <v>5153.96</v>
          </cell>
        </row>
        <row r="2810">
          <cell r="A2810" t="str">
            <v>O&amp;M</v>
          </cell>
          <cell r="B2810" t="str">
            <v>Collins, Carol A</v>
          </cell>
          <cell r="C2810">
            <v>23215</v>
          </cell>
          <cell r="D2810" t="str">
            <v>23215</v>
          </cell>
          <cell r="E2810" t="str">
            <v>4I - Financials</v>
          </cell>
          <cell r="F2810" t="str">
            <v>NIS</v>
          </cell>
          <cell r="G2810" t="str">
            <v>Financial Systems</v>
          </cell>
          <cell r="H2810" t="str">
            <v>120</v>
          </cell>
          <cell r="I2810" t="str">
            <v>BT</v>
          </cell>
          <cell r="J2810">
            <v>52656.37</v>
          </cell>
        </row>
        <row r="2811">
          <cell r="A2811" t="str">
            <v>O&amp;M</v>
          </cell>
          <cell r="B2811" t="str">
            <v>Collins, Carol A</v>
          </cell>
          <cell r="C2811">
            <v>23215</v>
          </cell>
          <cell r="D2811" t="str">
            <v>23215</v>
          </cell>
          <cell r="E2811" t="str">
            <v>Financial Systems</v>
          </cell>
          <cell r="F2811" t="str">
            <v>NIS</v>
          </cell>
          <cell r="G2811" t="str">
            <v>Financial Systems</v>
          </cell>
          <cell r="H2811" t="str">
            <v>120</v>
          </cell>
          <cell r="I2811" t="str">
            <v>BT</v>
          </cell>
          <cell r="K2811">
            <v>5260.37</v>
          </cell>
        </row>
        <row r="2812">
          <cell r="A2812" t="str">
            <v>O&amp;M</v>
          </cell>
          <cell r="B2812" t="str">
            <v>Collins, Carol A</v>
          </cell>
          <cell r="C2812">
            <v>23215</v>
          </cell>
          <cell r="D2812" t="str">
            <v>23215</v>
          </cell>
          <cell r="E2812" t="str">
            <v>4I - Financials</v>
          </cell>
          <cell r="F2812" t="str">
            <v>NIS</v>
          </cell>
          <cell r="G2812" t="str">
            <v>Financial Systems</v>
          </cell>
          <cell r="H2812" t="str">
            <v>120</v>
          </cell>
          <cell r="I2812" t="str">
            <v>IT</v>
          </cell>
          <cell r="J2812">
            <v>111258.06</v>
          </cell>
          <cell r="M2812">
            <v>59444.82</v>
          </cell>
        </row>
        <row r="2813">
          <cell r="A2813" t="str">
            <v>O&amp;M</v>
          </cell>
          <cell r="B2813" t="str">
            <v>Collins, Carol A</v>
          </cell>
          <cell r="C2813">
            <v>23215</v>
          </cell>
          <cell r="D2813" t="str">
            <v>23215</v>
          </cell>
          <cell r="E2813" t="str">
            <v>Financial Systems</v>
          </cell>
          <cell r="F2813" t="str">
            <v>NIS</v>
          </cell>
          <cell r="G2813" t="str">
            <v>Financial Systems</v>
          </cell>
          <cell r="H2813" t="str">
            <v>120</v>
          </cell>
          <cell r="I2813" t="str">
            <v>IT</v>
          </cell>
          <cell r="K2813">
            <v>0</v>
          </cell>
          <cell r="L2813">
            <v>560.59</v>
          </cell>
          <cell r="M2813">
            <v>6357.42</v>
          </cell>
        </row>
        <row r="2814">
          <cell r="A2814" t="str">
            <v>O&amp;M</v>
          </cell>
          <cell r="B2814" t="str">
            <v>Collins, Carol A</v>
          </cell>
          <cell r="C2814">
            <v>23215</v>
          </cell>
          <cell r="D2814" t="str">
            <v>23215</v>
          </cell>
          <cell r="E2814" t="str">
            <v>4I - Financials</v>
          </cell>
          <cell r="F2814" t="str">
            <v>NIS</v>
          </cell>
          <cell r="G2814" t="str">
            <v>Financial Systems</v>
          </cell>
          <cell r="H2814" t="str">
            <v>120</v>
          </cell>
          <cell r="I2814" t="str">
            <v>LT</v>
          </cell>
          <cell r="J2814">
            <v>192376.49</v>
          </cell>
        </row>
        <row r="2815">
          <cell r="A2815" t="str">
            <v>O&amp;M</v>
          </cell>
          <cell r="B2815" t="str">
            <v>Collins, Carol A</v>
          </cell>
          <cell r="C2815">
            <v>23215</v>
          </cell>
          <cell r="D2815" t="str">
            <v>23215</v>
          </cell>
          <cell r="E2815" t="str">
            <v>Financial Systems</v>
          </cell>
          <cell r="F2815" t="str">
            <v>NIS</v>
          </cell>
          <cell r="G2815" t="str">
            <v>Financial Systems</v>
          </cell>
          <cell r="H2815" t="str">
            <v>120</v>
          </cell>
          <cell r="I2815" t="str">
            <v>LT</v>
          </cell>
          <cell r="K2815">
            <v>19998.11</v>
          </cell>
          <cell r="M2815">
            <v>110.05</v>
          </cell>
        </row>
        <row r="2816">
          <cell r="A2816" t="str">
            <v>O&amp;M</v>
          </cell>
          <cell r="B2816" t="str">
            <v>Collins, Carol A</v>
          </cell>
          <cell r="C2816">
            <v>23215</v>
          </cell>
          <cell r="D2816" t="str">
            <v>23215</v>
          </cell>
          <cell r="E2816" t="str">
            <v>4I - Financials</v>
          </cell>
          <cell r="F2816" t="str">
            <v>NIS</v>
          </cell>
          <cell r="G2816" t="str">
            <v>Financial Systems</v>
          </cell>
          <cell r="H2816" t="str">
            <v>120</v>
          </cell>
          <cell r="I2816" t="str">
            <v>OT</v>
          </cell>
          <cell r="J2816">
            <v>3443.17</v>
          </cell>
        </row>
        <row r="2817">
          <cell r="A2817" t="str">
            <v>O&amp;M</v>
          </cell>
          <cell r="B2817" t="str">
            <v>Collins, Carol A</v>
          </cell>
          <cell r="C2817">
            <v>23215</v>
          </cell>
          <cell r="D2817" t="str">
            <v>23215</v>
          </cell>
          <cell r="E2817" t="str">
            <v>Financial Systems</v>
          </cell>
          <cell r="F2817" t="str">
            <v>NIS</v>
          </cell>
          <cell r="G2817" t="str">
            <v>Financial Systems</v>
          </cell>
          <cell r="H2817" t="str">
            <v>120</v>
          </cell>
          <cell r="I2817" t="str">
            <v>OT</v>
          </cell>
          <cell r="K2817">
            <v>414.09</v>
          </cell>
        </row>
        <row r="2818">
          <cell r="A2818" t="str">
            <v>O&amp;M</v>
          </cell>
          <cell r="B2818" t="str">
            <v>Collins, Carol A</v>
          </cell>
          <cell r="C2818">
            <v>23215</v>
          </cell>
          <cell r="D2818" t="str">
            <v>23215</v>
          </cell>
          <cell r="E2818" t="str">
            <v>4I - Financials</v>
          </cell>
          <cell r="F2818" t="str">
            <v>NIS</v>
          </cell>
          <cell r="G2818" t="str">
            <v>Financial Systems</v>
          </cell>
          <cell r="H2818" t="str">
            <v>120</v>
          </cell>
          <cell r="I2818" t="str">
            <v>TT</v>
          </cell>
          <cell r="J2818">
            <v>93.32</v>
          </cell>
        </row>
        <row r="2819">
          <cell r="A2819" t="str">
            <v>O&amp;M</v>
          </cell>
          <cell r="B2819" t="str">
            <v>Collins, Carol A</v>
          </cell>
          <cell r="C2819">
            <v>23216</v>
          </cell>
          <cell r="D2819" t="str">
            <v>23216</v>
          </cell>
          <cell r="E2819" t="str">
            <v>Customer Systems Extensions</v>
          </cell>
          <cell r="F2819" t="str">
            <v>NIS</v>
          </cell>
          <cell r="G2819" t="str">
            <v>Customer Support/Meter Reading</v>
          </cell>
          <cell r="H2819" t="str">
            <v>120</v>
          </cell>
          <cell r="I2819" t="str">
            <v>IT</v>
          </cell>
          <cell r="L2819">
            <v>35</v>
          </cell>
        </row>
        <row r="2820">
          <cell r="A2820" t="str">
            <v>O&amp;M</v>
          </cell>
          <cell r="B2820" t="str">
            <v>Collins, Carol A</v>
          </cell>
          <cell r="C2820">
            <v>23216</v>
          </cell>
          <cell r="D2820" t="str">
            <v>23216</v>
          </cell>
          <cell r="E2820" t="str">
            <v>Large Systems</v>
          </cell>
          <cell r="F2820" t="str">
            <v>NIS</v>
          </cell>
          <cell r="G2820" t="str">
            <v>Customer Support/Meter Reading</v>
          </cell>
          <cell r="H2820" t="str">
            <v>120</v>
          </cell>
          <cell r="I2820" t="str">
            <v>IT</v>
          </cell>
          <cell r="K2820">
            <v>17475.599999999999</v>
          </cell>
        </row>
        <row r="2821">
          <cell r="A2821" t="str">
            <v>O&amp;M</v>
          </cell>
          <cell r="B2821" t="str">
            <v>Collins, Carol A</v>
          </cell>
          <cell r="C2821">
            <v>23219</v>
          </cell>
          <cell r="D2821" t="str">
            <v>23219</v>
          </cell>
          <cell r="E2821" t="str">
            <v>NIS Asset Management</v>
          </cell>
          <cell r="F2821" t="str">
            <v>NIS</v>
          </cell>
          <cell r="G2821" t="str">
            <v>Operations</v>
          </cell>
          <cell r="H2821" t="str">
            <v>120</v>
          </cell>
          <cell r="I2821" t="str">
            <v>IT</v>
          </cell>
          <cell r="L2821">
            <v>3425.31</v>
          </cell>
        </row>
        <row r="2822">
          <cell r="A2822" t="str">
            <v>O&amp;M</v>
          </cell>
          <cell r="B2822" t="str">
            <v>Collins, Carol A</v>
          </cell>
          <cell r="C2822">
            <v>23220</v>
          </cell>
          <cell r="D2822" t="str">
            <v>23220</v>
          </cell>
          <cell r="E2822" t="str">
            <v>4J - Techinical Support Services</v>
          </cell>
          <cell r="F2822" t="str">
            <v>NIS</v>
          </cell>
          <cell r="G2822" t="str">
            <v>Data Base Management</v>
          </cell>
          <cell r="H2822" t="str">
            <v>120</v>
          </cell>
          <cell r="I2822" t="str">
            <v>BT</v>
          </cell>
          <cell r="J2822">
            <v>216940.96</v>
          </cell>
        </row>
        <row r="2823">
          <cell r="A2823" t="str">
            <v>O&amp;M</v>
          </cell>
          <cell r="B2823" t="str">
            <v>Collins, Carol A</v>
          </cell>
          <cell r="C2823">
            <v>23220</v>
          </cell>
          <cell r="D2823" t="str">
            <v>23220</v>
          </cell>
          <cell r="E2823" t="str">
            <v>Data Management</v>
          </cell>
          <cell r="F2823" t="str">
            <v>NIS</v>
          </cell>
          <cell r="G2823" t="str">
            <v>Data Base Management</v>
          </cell>
          <cell r="H2823" t="str">
            <v>120</v>
          </cell>
          <cell r="I2823" t="str">
            <v>BT</v>
          </cell>
          <cell r="K2823">
            <v>28787.37</v>
          </cell>
        </row>
        <row r="2824">
          <cell r="A2824" t="str">
            <v>O&amp;M</v>
          </cell>
          <cell r="B2824" t="str">
            <v>Collins, Carol A</v>
          </cell>
          <cell r="C2824">
            <v>23220</v>
          </cell>
          <cell r="D2824" t="str">
            <v>23220</v>
          </cell>
          <cell r="E2824" t="str">
            <v>4J - Techinical Support Services</v>
          </cell>
          <cell r="F2824" t="str">
            <v>NIS</v>
          </cell>
          <cell r="G2824" t="str">
            <v>Data Base Management</v>
          </cell>
          <cell r="H2824" t="str">
            <v>120</v>
          </cell>
          <cell r="I2824" t="str">
            <v>IT</v>
          </cell>
          <cell r="J2824">
            <v>263969.81</v>
          </cell>
        </row>
        <row r="2825">
          <cell r="A2825" t="str">
            <v>O&amp;M</v>
          </cell>
          <cell r="B2825" t="str">
            <v>Collins, Carol A</v>
          </cell>
          <cell r="C2825">
            <v>23220</v>
          </cell>
          <cell r="D2825" t="str">
            <v>23220</v>
          </cell>
          <cell r="E2825" t="str">
            <v>Data Management</v>
          </cell>
          <cell r="F2825" t="str">
            <v>NIS</v>
          </cell>
          <cell r="G2825" t="str">
            <v>Data Base Management</v>
          </cell>
          <cell r="H2825" t="str">
            <v>120</v>
          </cell>
          <cell r="I2825" t="str">
            <v>IT</v>
          </cell>
          <cell r="K2825">
            <v>7411.6</v>
          </cell>
        </row>
        <row r="2826">
          <cell r="A2826" t="str">
            <v>O&amp;M</v>
          </cell>
          <cell r="B2826" t="str">
            <v>Collins, Carol A</v>
          </cell>
          <cell r="C2826">
            <v>23220</v>
          </cell>
          <cell r="D2826" t="str">
            <v>23220</v>
          </cell>
          <cell r="E2826" t="str">
            <v>Database Administration</v>
          </cell>
          <cell r="F2826" t="str">
            <v>NIS</v>
          </cell>
          <cell r="G2826" t="str">
            <v>Data Base Management</v>
          </cell>
          <cell r="H2826" t="str">
            <v>120</v>
          </cell>
          <cell r="I2826" t="str">
            <v>IT</v>
          </cell>
          <cell r="L2826">
            <v>174.44</v>
          </cell>
          <cell r="M2826">
            <v>21220</v>
          </cell>
        </row>
        <row r="2827">
          <cell r="A2827" t="str">
            <v>O&amp;M</v>
          </cell>
          <cell r="B2827" t="str">
            <v>Collins, Carol A</v>
          </cell>
          <cell r="C2827">
            <v>23220</v>
          </cell>
          <cell r="D2827" t="str">
            <v>23220</v>
          </cell>
          <cell r="E2827" t="str">
            <v>4J - Techinical Support Services</v>
          </cell>
          <cell r="F2827" t="str">
            <v>NIS</v>
          </cell>
          <cell r="G2827" t="str">
            <v>Data Base Management</v>
          </cell>
          <cell r="H2827" t="str">
            <v>120</v>
          </cell>
          <cell r="I2827" t="str">
            <v>LT</v>
          </cell>
          <cell r="J2827">
            <v>678773.1</v>
          </cell>
        </row>
        <row r="2828">
          <cell r="A2828" t="str">
            <v>O&amp;M</v>
          </cell>
          <cell r="B2828" t="str">
            <v>Collins, Carol A</v>
          </cell>
          <cell r="C2828">
            <v>23220</v>
          </cell>
          <cell r="D2828" t="str">
            <v>23220</v>
          </cell>
          <cell r="E2828" t="str">
            <v>Data Management</v>
          </cell>
          <cell r="F2828" t="str">
            <v>NIS</v>
          </cell>
          <cell r="G2828" t="str">
            <v>Data Base Management</v>
          </cell>
          <cell r="H2828" t="str">
            <v>120</v>
          </cell>
          <cell r="I2828" t="str">
            <v>LT</v>
          </cell>
          <cell r="K2828">
            <v>86882.1</v>
          </cell>
        </row>
        <row r="2829">
          <cell r="A2829" t="str">
            <v>O&amp;M</v>
          </cell>
          <cell r="B2829" t="str">
            <v>Collins, Carol A</v>
          </cell>
          <cell r="C2829">
            <v>23220</v>
          </cell>
          <cell r="D2829" t="str">
            <v>23220</v>
          </cell>
          <cell r="E2829" t="str">
            <v>4J - Techinical Support Services</v>
          </cell>
          <cell r="F2829" t="str">
            <v>NIS</v>
          </cell>
          <cell r="G2829" t="str">
            <v>Data Base Management</v>
          </cell>
          <cell r="H2829" t="str">
            <v>120</v>
          </cell>
          <cell r="I2829" t="str">
            <v>OT</v>
          </cell>
          <cell r="J2829">
            <v>11229.99</v>
          </cell>
        </row>
        <row r="2830">
          <cell r="A2830" t="str">
            <v>O&amp;M</v>
          </cell>
          <cell r="B2830" t="str">
            <v>Collins, Carol A</v>
          </cell>
          <cell r="C2830">
            <v>23220</v>
          </cell>
          <cell r="D2830" t="str">
            <v>23220</v>
          </cell>
          <cell r="E2830" t="str">
            <v>Data Management</v>
          </cell>
          <cell r="F2830" t="str">
            <v>NIS</v>
          </cell>
          <cell r="G2830" t="str">
            <v>Data Base Management</v>
          </cell>
          <cell r="H2830" t="str">
            <v>120</v>
          </cell>
          <cell r="I2830" t="str">
            <v>OT</v>
          </cell>
          <cell r="K2830">
            <v>5992.65</v>
          </cell>
        </row>
        <row r="2831">
          <cell r="A2831" t="str">
            <v>O&amp;M</v>
          </cell>
          <cell r="B2831" t="str">
            <v>Collins, Carol A</v>
          </cell>
          <cell r="C2831">
            <v>23220</v>
          </cell>
          <cell r="D2831" t="str">
            <v>23220</v>
          </cell>
          <cell r="E2831" t="str">
            <v>4J - Techinical Support Services</v>
          </cell>
          <cell r="F2831" t="str">
            <v>NIS</v>
          </cell>
          <cell r="G2831" t="str">
            <v>Data Base Management</v>
          </cell>
          <cell r="H2831" t="str">
            <v>120</v>
          </cell>
          <cell r="I2831" t="str">
            <v>TT</v>
          </cell>
          <cell r="J2831">
            <v>5791.53</v>
          </cell>
        </row>
        <row r="2832">
          <cell r="A2832" t="str">
            <v>O&amp;M</v>
          </cell>
          <cell r="B2832" t="str">
            <v>Goldberg, Mannie</v>
          </cell>
          <cell r="C2832">
            <v>23225</v>
          </cell>
          <cell r="D2832" t="str">
            <v>23225</v>
          </cell>
          <cell r="E2832" t="str">
            <v>4M - Architecture and Technology</v>
          </cell>
          <cell r="F2832" t="str">
            <v>NIS</v>
          </cell>
          <cell r="G2832" t="str">
            <v>Planning &amp; Solutions</v>
          </cell>
          <cell r="H2832" t="str">
            <v>120</v>
          </cell>
          <cell r="I2832" t="str">
            <v>BT</v>
          </cell>
          <cell r="J2832">
            <v>290160.59999999998</v>
          </cell>
        </row>
        <row r="2833">
          <cell r="A2833" t="str">
            <v>O&amp;M</v>
          </cell>
          <cell r="B2833" t="str">
            <v>Goldberg, Mannie</v>
          </cell>
          <cell r="C2833">
            <v>23225</v>
          </cell>
          <cell r="D2833" t="str">
            <v>23225</v>
          </cell>
          <cell r="E2833" t="str">
            <v>Planning and Solutions</v>
          </cell>
          <cell r="F2833" t="str">
            <v>NIS</v>
          </cell>
          <cell r="G2833" t="str">
            <v>Planning &amp; Solutions</v>
          </cell>
          <cell r="H2833" t="str">
            <v>120</v>
          </cell>
          <cell r="I2833" t="str">
            <v>BT</v>
          </cell>
          <cell r="K2833">
            <v>53469.16</v>
          </cell>
        </row>
        <row r="2834">
          <cell r="A2834" t="str">
            <v>O&amp;M</v>
          </cell>
          <cell r="B2834" t="str">
            <v>Goldberg, Mannie</v>
          </cell>
          <cell r="C2834">
            <v>23225</v>
          </cell>
          <cell r="D2834" t="str">
            <v>23225</v>
          </cell>
          <cell r="E2834" t="str">
            <v>4M - Architecture and Technology</v>
          </cell>
          <cell r="F2834" t="str">
            <v>NIS</v>
          </cell>
          <cell r="G2834" t="str">
            <v>Planning &amp; Solutions</v>
          </cell>
          <cell r="H2834" t="str">
            <v>120</v>
          </cell>
          <cell r="I2834" t="str">
            <v>IT</v>
          </cell>
          <cell r="J2834">
            <v>1151690.1000000001</v>
          </cell>
        </row>
        <row r="2835">
          <cell r="A2835" t="str">
            <v>O&amp;M</v>
          </cell>
          <cell r="B2835" t="str">
            <v>Goldberg, Mannie</v>
          </cell>
          <cell r="C2835">
            <v>23225</v>
          </cell>
          <cell r="D2835" t="str">
            <v>23225</v>
          </cell>
          <cell r="E2835" t="str">
            <v>Planning and Solutions</v>
          </cell>
          <cell r="F2835" t="str">
            <v>NIS</v>
          </cell>
          <cell r="G2835" t="str">
            <v>Planning &amp; Solutions</v>
          </cell>
          <cell r="H2835" t="str">
            <v>120</v>
          </cell>
          <cell r="I2835" t="str">
            <v>IT</v>
          </cell>
          <cell r="K2835">
            <v>382936.95</v>
          </cell>
          <cell r="L2835">
            <v>26772.14</v>
          </cell>
          <cell r="M2835">
            <v>209831.99</v>
          </cell>
        </row>
        <row r="2836">
          <cell r="A2836" t="str">
            <v>O&amp;M</v>
          </cell>
          <cell r="B2836" t="str">
            <v>Goldberg, Mannie</v>
          </cell>
          <cell r="C2836">
            <v>23225</v>
          </cell>
          <cell r="D2836" t="str">
            <v>23225</v>
          </cell>
          <cell r="E2836" t="str">
            <v>4M - Architecture and Technology</v>
          </cell>
          <cell r="F2836" t="str">
            <v>NIS</v>
          </cell>
          <cell r="G2836" t="str">
            <v>Planning &amp; Solutions</v>
          </cell>
          <cell r="H2836" t="str">
            <v>120</v>
          </cell>
          <cell r="I2836" t="str">
            <v>LT</v>
          </cell>
          <cell r="J2836">
            <v>866789.68</v>
          </cell>
        </row>
        <row r="2837">
          <cell r="A2837" t="str">
            <v>O&amp;M</v>
          </cell>
          <cell r="B2837" t="str">
            <v>Goldberg, Mannie</v>
          </cell>
          <cell r="C2837">
            <v>23225</v>
          </cell>
          <cell r="D2837" t="str">
            <v>23225</v>
          </cell>
          <cell r="E2837" t="str">
            <v>Planning and Solutions</v>
          </cell>
          <cell r="F2837" t="str">
            <v>NIS</v>
          </cell>
          <cell r="G2837" t="str">
            <v>Planning &amp; Solutions</v>
          </cell>
          <cell r="H2837" t="str">
            <v>120</v>
          </cell>
          <cell r="I2837" t="str">
            <v>LT</v>
          </cell>
          <cell r="K2837">
            <v>153875.44</v>
          </cell>
          <cell r="L2837">
            <v>911.43</v>
          </cell>
        </row>
        <row r="2838">
          <cell r="A2838" t="str">
            <v>O&amp;M</v>
          </cell>
          <cell r="B2838" t="str">
            <v>Goldberg, Mannie</v>
          </cell>
          <cell r="C2838">
            <v>23225</v>
          </cell>
          <cell r="D2838" t="str">
            <v>23225</v>
          </cell>
          <cell r="E2838" t="str">
            <v>4M - Architecture and Technology</v>
          </cell>
          <cell r="F2838" t="str">
            <v>NIS</v>
          </cell>
          <cell r="G2838" t="str">
            <v>Planning &amp; Solutions</v>
          </cell>
          <cell r="H2838" t="str">
            <v>120</v>
          </cell>
          <cell r="I2838" t="str">
            <v>OT</v>
          </cell>
          <cell r="J2838">
            <v>29471.24</v>
          </cell>
        </row>
        <row r="2839">
          <cell r="A2839" t="str">
            <v>O&amp;M</v>
          </cell>
          <cell r="B2839" t="str">
            <v>Goldberg, Mannie</v>
          </cell>
          <cell r="C2839">
            <v>23225</v>
          </cell>
          <cell r="D2839" t="str">
            <v>23225</v>
          </cell>
          <cell r="E2839" t="str">
            <v>Planning and Solutions</v>
          </cell>
          <cell r="F2839" t="str">
            <v>NIS</v>
          </cell>
          <cell r="G2839" t="str">
            <v>Planning &amp; Solutions</v>
          </cell>
          <cell r="H2839" t="str">
            <v>120</v>
          </cell>
          <cell r="I2839" t="str">
            <v>OT</v>
          </cell>
          <cell r="K2839">
            <v>15100.72</v>
          </cell>
        </row>
        <row r="2840">
          <cell r="A2840" t="str">
            <v>O&amp;M</v>
          </cell>
          <cell r="B2840" t="str">
            <v>Goldberg, Mannie</v>
          </cell>
          <cell r="C2840">
            <v>23225</v>
          </cell>
          <cell r="D2840" t="str">
            <v>23225</v>
          </cell>
          <cell r="E2840" t="str">
            <v>4M - Architecture and Technology</v>
          </cell>
          <cell r="F2840" t="str">
            <v>NIS</v>
          </cell>
          <cell r="G2840" t="str">
            <v>Planning &amp; Solutions</v>
          </cell>
          <cell r="H2840" t="str">
            <v>120</v>
          </cell>
          <cell r="I2840" t="str">
            <v>TT</v>
          </cell>
          <cell r="J2840">
            <v>13183.27</v>
          </cell>
        </row>
        <row r="2841">
          <cell r="A2841" t="str">
            <v>O&amp;M</v>
          </cell>
          <cell r="B2841" t="str">
            <v>Goldberg, Mannie</v>
          </cell>
          <cell r="C2841">
            <v>23225</v>
          </cell>
          <cell r="D2841" t="str">
            <v>23225</v>
          </cell>
          <cell r="E2841" t="str">
            <v>Planning and Solutions</v>
          </cell>
          <cell r="F2841" t="str">
            <v>NIS</v>
          </cell>
          <cell r="G2841" t="str">
            <v>Planning &amp; Solutions</v>
          </cell>
          <cell r="H2841" t="str">
            <v>120</v>
          </cell>
          <cell r="I2841" t="str">
            <v>TT</v>
          </cell>
          <cell r="K2841">
            <v>73.650000000000006</v>
          </cell>
        </row>
        <row r="2842">
          <cell r="A2842" t="str">
            <v>O&amp;M</v>
          </cell>
          <cell r="B2842" t="str">
            <v>OLD NIS Cost Area</v>
          </cell>
          <cell r="C2842">
            <v>23226</v>
          </cell>
          <cell r="D2842" t="str">
            <v>23226</v>
          </cell>
          <cell r="E2842" t="str">
            <v>Architecture and Planning</v>
          </cell>
          <cell r="F2842" t="str">
            <v>NIS</v>
          </cell>
          <cell r="G2842" t="str">
            <v>OLD NIS Cost Area</v>
          </cell>
          <cell r="H2842" t="str">
            <v>120</v>
          </cell>
          <cell r="I2842" t="str">
            <v>BT</v>
          </cell>
          <cell r="K2842">
            <v>15758.32</v>
          </cell>
        </row>
        <row r="2843">
          <cell r="A2843" t="str">
            <v>O&amp;M</v>
          </cell>
          <cell r="B2843" t="str">
            <v>OLD NIS Cost Area</v>
          </cell>
          <cell r="C2843">
            <v>23226</v>
          </cell>
          <cell r="D2843" t="str">
            <v>23226</v>
          </cell>
          <cell r="E2843" t="str">
            <v>Architecture and Planning</v>
          </cell>
          <cell r="F2843" t="str">
            <v>NIS</v>
          </cell>
          <cell r="G2843" t="str">
            <v>OLD NIS Cost Area</v>
          </cell>
          <cell r="H2843" t="str">
            <v>120</v>
          </cell>
          <cell r="I2843" t="str">
            <v>IT</v>
          </cell>
          <cell r="K2843">
            <v>6162.17</v>
          </cell>
          <cell r="L2843">
            <v>10217.709999999999</v>
          </cell>
          <cell r="M2843">
            <v>-15918</v>
          </cell>
        </row>
        <row r="2844">
          <cell r="A2844" t="str">
            <v>O&amp;M</v>
          </cell>
          <cell r="B2844" t="str">
            <v>OLD NIS Cost Area</v>
          </cell>
          <cell r="C2844">
            <v>23226</v>
          </cell>
          <cell r="D2844" t="str">
            <v>23226</v>
          </cell>
          <cell r="E2844" t="str">
            <v>Architecture and Planning</v>
          </cell>
          <cell r="F2844" t="str">
            <v>NIS</v>
          </cell>
          <cell r="G2844" t="str">
            <v>OLD NIS Cost Area</v>
          </cell>
          <cell r="H2844" t="str">
            <v>120</v>
          </cell>
          <cell r="I2844" t="str">
            <v>LT</v>
          </cell>
          <cell r="K2844">
            <v>45023.85</v>
          </cell>
          <cell r="M2844">
            <v>53.37</v>
          </cell>
        </row>
        <row r="2845">
          <cell r="A2845" t="str">
            <v>O&amp;M</v>
          </cell>
          <cell r="B2845" t="str">
            <v>OBrien, Patricia</v>
          </cell>
          <cell r="C2845">
            <v>23227</v>
          </cell>
          <cell r="D2845" t="str">
            <v>23227</v>
          </cell>
          <cell r="E2845" t="str">
            <v>Security and Policy</v>
          </cell>
          <cell r="F2845" t="str">
            <v>NIS</v>
          </cell>
          <cell r="G2845" t="str">
            <v>Security &amp; Risk Management</v>
          </cell>
          <cell r="H2845" t="str">
            <v>120</v>
          </cell>
          <cell r="I2845" t="str">
            <v>IT</v>
          </cell>
          <cell r="K2845">
            <v>4722.6499999999996</v>
          </cell>
          <cell r="M2845">
            <v>27756.48</v>
          </cell>
        </row>
        <row r="2846">
          <cell r="A2846" t="str">
            <v>O&amp;M</v>
          </cell>
          <cell r="B2846" t="str">
            <v>OLD NIS Cost Area</v>
          </cell>
          <cell r="C2846">
            <v>23228</v>
          </cell>
          <cell r="D2846" t="str">
            <v>23228</v>
          </cell>
          <cell r="E2846" t="str">
            <v>Solutions Development</v>
          </cell>
          <cell r="F2846" t="str">
            <v>NIS</v>
          </cell>
          <cell r="G2846" t="str">
            <v>OLD NIS Cost Area</v>
          </cell>
          <cell r="H2846" t="str">
            <v>120</v>
          </cell>
          <cell r="I2846" t="str">
            <v>BT</v>
          </cell>
          <cell r="K2846">
            <v>1104.8</v>
          </cell>
        </row>
        <row r="2847">
          <cell r="A2847" t="str">
            <v>O&amp;M</v>
          </cell>
          <cell r="B2847" t="str">
            <v>OLD NIS Cost Area</v>
          </cell>
          <cell r="C2847">
            <v>23228</v>
          </cell>
          <cell r="D2847" t="str">
            <v>23228</v>
          </cell>
          <cell r="E2847" t="str">
            <v>Emerging Technologies</v>
          </cell>
          <cell r="F2847" t="str">
            <v>NIS</v>
          </cell>
          <cell r="G2847" t="str">
            <v>OLD NIS Cost Area</v>
          </cell>
          <cell r="H2847" t="str">
            <v>120</v>
          </cell>
          <cell r="I2847" t="str">
            <v>IT</v>
          </cell>
          <cell r="M2847">
            <v>-10692260.98</v>
          </cell>
        </row>
        <row r="2848">
          <cell r="A2848" t="str">
            <v>O&amp;M</v>
          </cell>
          <cell r="B2848" t="str">
            <v>OLD NIS Cost Area</v>
          </cell>
          <cell r="C2848">
            <v>23228</v>
          </cell>
          <cell r="D2848" t="str">
            <v>23228</v>
          </cell>
          <cell r="E2848" t="str">
            <v>Solutions Development</v>
          </cell>
          <cell r="F2848" t="str">
            <v>NIS</v>
          </cell>
          <cell r="G2848" t="str">
            <v>OLD NIS Cost Area</v>
          </cell>
          <cell r="H2848" t="str">
            <v>120</v>
          </cell>
          <cell r="I2848" t="str">
            <v>IT</v>
          </cell>
          <cell r="K2848">
            <v>517353.59</v>
          </cell>
          <cell r="M2848">
            <v>-3946</v>
          </cell>
        </row>
        <row r="2849">
          <cell r="A2849" t="str">
            <v>O&amp;M</v>
          </cell>
          <cell r="B2849" t="str">
            <v>OLD NIS Cost Area</v>
          </cell>
          <cell r="C2849">
            <v>23228</v>
          </cell>
          <cell r="D2849" t="str">
            <v>23228</v>
          </cell>
          <cell r="E2849" t="str">
            <v>Solutions Development for Internet &amp; New Technologies</v>
          </cell>
          <cell r="F2849" t="str">
            <v>NIS</v>
          </cell>
          <cell r="G2849" t="str">
            <v>OLD NIS Cost Area</v>
          </cell>
          <cell r="H2849" t="str">
            <v>120</v>
          </cell>
          <cell r="I2849" t="str">
            <v>IT</v>
          </cell>
          <cell r="L2849">
            <v>59070.35</v>
          </cell>
        </row>
        <row r="2850">
          <cell r="A2850" t="str">
            <v>O&amp;M</v>
          </cell>
          <cell r="B2850" t="str">
            <v>OLD NIS Cost Area</v>
          </cell>
          <cell r="C2850">
            <v>23228</v>
          </cell>
          <cell r="D2850" t="str">
            <v>23228</v>
          </cell>
          <cell r="E2850" t="str">
            <v>Solutions Development</v>
          </cell>
          <cell r="F2850" t="str">
            <v>NIS</v>
          </cell>
          <cell r="G2850" t="str">
            <v>OLD NIS Cost Area</v>
          </cell>
          <cell r="H2850" t="str">
            <v>120</v>
          </cell>
          <cell r="I2850" t="str">
            <v>LT</v>
          </cell>
          <cell r="K2850">
            <v>3156.76</v>
          </cell>
        </row>
        <row r="2851">
          <cell r="A2851" t="str">
            <v>O&amp;M</v>
          </cell>
          <cell r="B2851" t="str">
            <v>Weilandt, John C</v>
          </cell>
          <cell r="C2851">
            <v>23230</v>
          </cell>
          <cell r="D2851" t="str">
            <v>23230</v>
          </cell>
          <cell r="E2851" t="str">
            <v>4N - PLANNING AND ADMIN SERVICES</v>
          </cell>
          <cell r="F2851" t="str">
            <v>NIS</v>
          </cell>
          <cell r="G2851" t="str">
            <v>Application Integration and Testing Management</v>
          </cell>
          <cell r="H2851" t="str">
            <v>120</v>
          </cell>
          <cell r="I2851" t="str">
            <v>BT</v>
          </cell>
          <cell r="J2851">
            <v>8270.36</v>
          </cell>
        </row>
        <row r="2852">
          <cell r="A2852" t="str">
            <v>O&amp;M</v>
          </cell>
          <cell r="B2852" t="str">
            <v>Weilandt, John C</v>
          </cell>
          <cell r="C2852">
            <v>23230</v>
          </cell>
          <cell r="D2852" t="str">
            <v>23230</v>
          </cell>
          <cell r="E2852" t="str">
            <v>Solutions Design</v>
          </cell>
          <cell r="F2852" t="str">
            <v>NIS</v>
          </cell>
          <cell r="G2852" t="str">
            <v>Application Integration and Testing Management</v>
          </cell>
          <cell r="H2852" t="str">
            <v>120</v>
          </cell>
          <cell r="I2852" t="str">
            <v>BT</v>
          </cell>
          <cell r="K2852">
            <v>650.75</v>
          </cell>
        </row>
        <row r="2853">
          <cell r="A2853" t="str">
            <v>O&amp;M</v>
          </cell>
          <cell r="B2853" t="str">
            <v>Weilandt, John C</v>
          </cell>
          <cell r="C2853">
            <v>23230</v>
          </cell>
          <cell r="D2853" t="str">
            <v>23230</v>
          </cell>
          <cell r="E2853" t="str">
            <v>4N - PLANNING AND ADMIN SERVICES</v>
          </cell>
          <cell r="F2853" t="str">
            <v>NIS</v>
          </cell>
          <cell r="G2853" t="str">
            <v>Application Integration and Testing Management</v>
          </cell>
          <cell r="H2853" t="str">
            <v>120</v>
          </cell>
          <cell r="I2853" t="str">
            <v>IT</v>
          </cell>
          <cell r="J2853">
            <v>90.22</v>
          </cell>
        </row>
        <row r="2854">
          <cell r="A2854" t="str">
            <v>O&amp;M</v>
          </cell>
          <cell r="B2854" t="str">
            <v>Weilandt, John C</v>
          </cell>
          <cell r="C2854">
            <v>23230</v>
          </cell>
          <cell r="D2854" t="str">
            <v>23230</v>
          </cell>
          <cell r="E2854" t="str">
            <v>Application Integration &amp; Testing</v>
          </cell>
          <cell r="F2854" t="str">
            <v>NIS</v>
          </cell>
          <cell r="G2854" t="str">
            <v>Application Integration and Testing Management</v>
          </cell>
          <cell r="H2854" t="str">
            <v>120</v>
          </cell>
          <cell r="I2854" t="str">
            <v>IT</v>
          </cell>
          <cell r="L2854">
            <v>138750</v>
          </cell>
        </row>
        <row r="2855">
          <cell r="A2855" t="str">
            <v>O&amp;M</v>
          </cell>
          <cell r="B2855" t="str">
            <v>Weilandt, John C</v>
          </cell>
          <cell r="C2855">
            <v>23230</v>
          </cell>
          <cell r="D2855" t="str">
            <v>23230</v>
          </cell>
          <cell r="E2855" t="str">
            <v>Solutions Design</v>
          </cell>
          <cell r="F2855" t="str">
            <v>NIS</v>
          </cell>
          <cell r="G2855" t="str">
            <v>Application Integration and Testing Management</v>
          </cell>
          <cell r="H2855" t="str">
            <v>120</v>
          </cell>
          <cell r="I2855" t="str">
            <v>IT</v>
          </cell>
          <cell r="K2855">
            <v>9721.65</v>
          </cell>
        </row>
        <row r="2856">
          <cell r="A2856" t="str">
            <v>O&amp;M</v>
          </cell>
          <cell r="B2856" t="str">
            <v>Weilandt, John C</v>
          </cell>
          <cell r="C2856">
            <v>23230</v>
          </cell>
          <cell r="D2856" t="str">
            <v>23230</v>
          </cell>
          <cell r="E2856" t="str">
            <v>4N - PLANNING AND ADMIN SERVICES</v>
          </cell>
          <cell r="F2856" t="str">
            <v>NIS</v>
          </cell>
          <cell r="G2856" t="str">
            <v>Application Integration and Testing Management</v>
          </cell>
          <cell r="H2856" t="str">
            <v>120</v>
          </cell>
          <cell r="I2856" t="str">
            <v>LT</v>
          </cell>
          <cell r="J2856">
            <v>-8496.18</v>
          </cell>
        </row>
        <row r="2857">
          <cell r="A2857" t="str">
            <v>O&amp;M</v>
          </cell>
          <cell r="B2857" t="str">
            <v>Weilandt, John C</v>
          </cell>
          <cell r="C2857">
            <v>23230</v>
          </cell>
          <cell r="D2857" t="str">
            <v>23230</v>
          </cell>
          <cell r="E2857" t="str">
            <v>Solutions Design</v>
          </cell>
          <cell r="F2857" t="str">
            <v>NIS</v>
          </cell>
          <cell r="G2857" t="str">
            <v>Application Integration and Testing Management</v>
          </cell>
          <cell r="H2857" t="str">
            <v>120</v>
          </cell>
          <cell r="I2857" t="str">
            <v>LT</v>
          </cell>
          <cell r="K2857">
            <v>1859.29</v>
          </cell>
        </row>
        <row r="2858">
          <cell r="A2858" t="str">
            <v>O&amp;M</v>
          </cell>
          <cell r="B2858" t="str">
            <v>Weilandt, John C</v>
          </cell>
          <cell r="C2858">
            <v>23230</v>
          </cell>
          <cell r="D2858" t="str">
            <v>23230</v>
          </cell>
          <cell r="E2858" t="str">
            <v>4N - PLANNING AND ADMIN SERVICES</v>
          </cell>
          <cell r="F2858" t="str">
            <v>NIS</v>
          </cell>
          <cell r="G2858" t="str">
            <v>Application Integration and Testing Management</v>
          </cell>
          <cell r="H2858" t="str">
            <v>120</v>
          </cell>
          <cell r="I2858" t="str">
            <v>OT</v>
          </cell>
          <cell r="J2858">
            <v>-51.4</v>
          </cell>
        </row>
        <row r="2859">
          <cell r="A2859" t="str">
            <v>O&amp;M</v>
          </cell>
          <cell r="B2859" t="str">
            <v>Weilandt, John C</v>
          </cell>
          <cell r="C2859">
            <v>23230</v>
          </cell>
          <cell r="D2859" t="str">
            <v>23230</v>
          </cell>
          <cell r="E2859" t="str">
            <v>Solutions Design</v>
          </cell>
          <cell r="F2859" t="str">
            <v>NIS</v>
          </cell>
          <cell r="G2859" t="str">
            <v>Application Integration and Testing Management</v>
          </cell>
          <cell r="H2859" t="str">
            <v>120</v>
          </cell>
          <cell r="I2859" t="str">
            <v>OT</v>
          </cell>
          <cell r="K2859">
            <v>460.17</v>
          </cell>
        </row>
        <row r="2860">
          <cell r="A2860" t="str">
            <v>O&amp;M</v>
          </cell>
          <cell r="B2860" t="str">
            <v>Weilandt, John C</v>
          </cell>
          <cell r="C2860">
            <v>23230</v>
          </cell>
          <cell r="D2860" t="str">
            <v>23230</v>
          </cell>
          <cell r="E2860" t="str">
            <v>4N - PLANNING AND ADMIN SERVICES</v>
          </cell>
          <cell r="F2860" t="str">
            <v>NIS</v>
          </cell>
          <cell r="G2860" t="str">
            <v>Application Integration and Testing Management</v>
          </cell>
          <cell r="H2860" t="str">
            <v>120</v>
          </cell>
          <cell r="I2860" t="str">
            <v>TT</v>
          </cell>
          <cell r="J2860">
            <v>727.4</v>
          </cell>
        </row>
        <row r="2861">
          <cell r="A2861" t="str">
            <v>O&amp;M</v>
          </cell>
          <cell r="B2861" t="str">
            <v>Weilandt, John C</v>
          </cell>
          <cell r="C2861">
            <v>23230</v>
          </cell>
          <cell r="D2861" t="str">
            <v>23230</v>
          </cell>
          <cell r="E2861" t="str">
            <v>Solutions Design</v>
          </cell>
          <cell r="F2861" t="str">
            <v>NIS</v>
          </cell>
          <cell r="G2861" t="str">
            <v>Application Integration and Testing Management</v>
          </cell>
          <cell r="H2861" t="str">
            <v>120</v>
          </cell>
          <cell r="I2861" t="str">
            <v>TT</v>
          </cell>
          <cell r="K2861">
            <v>1441.72</v>
          </cell>
        </row>
        <row r="2862">
          <cell r="A2862" t="str">
            <v>O&amp;M</v>
          </cell>
          <cell r="B2862" t="str">
            <v>Weilandt, John C</v>
          </cell>
          <cell r="C2862">
            <v>23235</v>
          </cell>
          <cell r="D2862" t="str">
            <v>23235</v>
          </cell>
          <cell r="E2862" t="str">
            <v>4X - QUALITY MGMT AND TRAINING</v>
          </cell>
          <cell r="F2862" t="str">
            <v>NIS</v>
          </cell>
          <cell r="G2862" t="str">
            <v>Mainframe &amp; Mid-Range Operations</v>
          </cell>
          <cell r="H2862" t="str">
            <v>120</v>
          </cell>
          <cell r="I2862" t="str">
            <v>BT</v>
          </cell>
          <cell r="J2862">
            <v>0.7</v>
          </cell>
        </row>
        <row r="2863">
          <cell r="A2863" t="str">
            <v>O&amp;M</v>
          </cell>
          <cell r="B2863" t="str">
            <v>Weilandt, John C</v>
          </cell>
          <cell r="C2863">
            <v>23235</v>
          </cell>
          <cell r="D2863" t="str">
            <v>23235</v>
          </cell>
          <cell r="E2863" t="str">
            <v>Manged Operations</v>
          </cell>
          <cell r="F2863" t="str">
            <v>NIS</v>
          </cell>
          <cell r="G2863" t="str">
            <v>Mainframe &amp; Mid-Range Operations</v>
          </cell>
          <cell r="H2863" t="str">
            <v>120</v>
          </cell>
          <cell r="I2863" t="str">
            <v>IT</v>
          </cell>
          <cell r="K2863">
            <v>58.75</v>
          </cell>
        </row>
        <row r="2864">
          <cell r="A2864" t="str">
            <v>O&amp;M</v>
          </cell>
          <cell r="B2864" t="str">
            <v>Weilandt, John C</v>
          </cell>
          <cell r="C2864">
            <v>23235</v>
          </cell>
          <cell r="D2864" t="str">
            <v>23235</v>
          </cell>
          <cell r="E2864" t="str">
            <v>4X - QUALITY MGMT AND TRAINING</v>
          </cell>
          <cell r="F2864" t="str">
            <v>NIS</v>
          </cell>
          <cell r="G2864" t="str">
            <v>Mainframe &amp; Mid-Range Operations</v>
          </cell>
          <cell r="H2864" t="str">
            <v>120</v>
          </cell>
          <cell r="I2864" t="str">
            <v>LT</v>
          </cell>
          <cell r="J2864">
            <v>0</v>
          </cell>
        </row>
        <row r="2865">
          <cell r="A2865" t="str">
            <v>O&amp;M</v>
          </cell>
          <cell r="B2865" t="str">
            <v>Weilandt, John C</v>
          </cell>
          <cell r="C2865">
            <v>23235</v>
          </cell>
          <cell r="D2865" t="str">
            <v>23235</v>
          </cell>
          <cell r="E2865" t="str">
            <v>4X - QUALITY MGMT AND TRAINING</v>
          </cell>
          <cell r="F2865" t="str">
            <v>NIS</v>
          </cell>
          <cell r="G2865" t="str">
            <v>Mainframe &amp; Mid-Range Operations</v>
          </cell>
          <cell r="H2865" t="str">
            <v>120</v>
          </cell>
          <cell r="I2865" t="str">
            <v>OT</v>
          </cell>
          <cell r="J2865">
            <v>0.11</v>
          </cell>
        </row>
        <row r="2866">
          <cell r="A2866" t="str">
            <v>O&amp;M</v>
          </cell>
          <cell r="B2866" t="str">
            <v>Collins, Carol A</v>
          </cell>
          <cell r="C2866">
            <v>23240</v>
          </cell>
          <cell r="D2866" t="str">
            <v>23240</v>
          </cell>
          <cell r="E2866" t="str">
            <v>Customer</v>
          </cell>
          <cell r="F2866" t="str">
            <v>NIS</v>
          </cell>
          <cell r="G2866" t="str">
            <v>Customer Service &amp; Energy Supply</v>
          </cell>
          <cell r="H2866" t="str">
            <v>120</v>
          </cell>
          <cell r="I2866" t="str">
            <v>BT</v>
          </cell>
          <cell r="K2866">
            <v>0</v>
          </cell>
        </row>
        <row r="2867">
          <cell r="A2867" t="str">
            <v>O&amp;M</v>
          </cell>
          <cell r="B2867" t="str">
            <v>Collins, Carol A</v>
          </cell>
          <cell r="C2867">
            <v>23240</v>
          </cell>
          <cell r="D2867" t="str">
            <v>23240</v>
          </cell>
          <cell r="E2867" t="str">
            <v>M4 - HR / CIRS</v>
          </cell>
          <cell r="F2867" t="str">
            <v>NIS</v>
          </cell>
          <cell r="G2867" t="str">
            <v>Customer Service &amp; Energy Supply</v>
          </cell>
          <cell r="H2867" t="str">
            <v>120</v>
          </cell>
          <cell r="I2867" t="str">
            <v>BT</v>
          </cell>
          <cell r="J2867">
            <v>231241.96</v>
          </cell>
        </row>
        <row r="2868">
          <cell r="A2868" t="str">
            <v>CAP</v>
          </cell>
          <cell r="B2868" t="str">
            <v>Collins, Carol A</v>
          </cell>
          <cell r="C2868">
            <v>23240</v>
          </cell>
          <cell r="D2868" t="str">
            <v>23240</v>
          </cell>
          <cell r="E2868" t="str">
            <v>M4 - HR / CIRS</v>
          </cell>
          <cell r="F2868" t="str">
            <v>NIS</v>
          </cell>
          <cell r="G2868" t="str">
            <v>Customer Service &amp; Energy Supply</v>
          </cell>
          <cell r="H2868" t="str">
            <v>120</v>
          </cell>
          <cell r="I2868" t="str">
            <v>CB</v>
          </cell>
          <cell r="J2868">
            <v>1171.43</v>
          </cell>
        </row>
        <row r="2869">
          <cell r="A2869" t="str">
            <v>CAP</v>
          </cell>
          <cell r="B2869" t="str">
            <v>Collins, Carol A</v>
          </cell>
          <cell r="C2869">
            <v>23240</v>
          </cell>
          <cell r="D2869" t="str">
            <v>23240</v>
          </cell>
          <cell r="E2869" t="str">
            <v>M4 - HR / CIRS</v>
          </cell>
          <cell r="F2869" t="str">
            <v>NIS</v>
          </cell>
          <cell r="G2869" t="str">
            <v>Customer Service &amp; Energy Supply</v>
          </cell>
          <cell r="H2869" t="str">
            <v>120</v>
          </cell>
          <cell r="I2869" t="str">
            <v>CL</v>
          </cell>
          <cell r="J2869">
            <v>2662.1</v>
          </cell>
        </row>
        <row r="2870">
          <cell r="A2870" t="str">
            <v>O&amp;M</v>
          </cell>
          <cell r="B2870" t="str">
            <v>Collins, Carol A</v>
          </cell>
          <cell r="C2870">
            <v>23240</v>
          </cell>
          <cell r="D2870" t="str">
            <v>23240</v>
          </cell>
          <cell r="E2870" t="str">
            <v>Customer</v>
          </cell>
          <cell r="F2870" t="str">
            <v>NIS</v>
          </cell>
          <cell r="G2870" t="str">
            <v>Customer Service &amp; Energy Supply</v>
          </cell>
          <cell r="H2870" t="str">
            <v>120</v>
          </cell>
          <cell r="I2870" t="str">
            <v>IT</v>
          </cell>
          <cell r="K2870">
            <v>2495.9299999999998</v>
          </cell>
        </row>
        <row r="2871">
          <cell r="A2871" t="str">
            <v>O&amp;M</v>
          </cell>
          <cell r="B2871" t="str">
            <v>Collins, Carol A</v>
          </cell>
          <cell r="C2871">
            <v>23240</v>
          </cell>
          <cell r="D2871" t="str">
            <v>23240</v>
          </cell>
          <cell r="E2871" t="str">
            <v>Customer Service</v>
          </cell>
          <cell r="F2871" t="str">
            <v>NIS</v>
          </cell>
          <cell r="G2871" t="str">
            <v>Customer Service &amp; Energy Supply</v>
          </cell>
          <cell r="H2871" t="str">
            <v>120</v>
          </cell>
          <cell r="I2871" t="str">
            <v>IT</v>
          </cell>
          <cell r="L2871">
            <v>-4065.72</v>
          </cell>
          <cell r="M2871">
            <v>5791.96</v>
          </cell>
        </row>
        <row r="2872">
          <cell r="A2872" t="str">
            <v>O&amp;M</v>
          </cell>
          <cell r="B2872" t="str">
            <v>Collins, Carol A</v>
          </cell>
          <cell r="C2872">
            <v>23240</v>
          </cell>
          <cell r="D2872" t="str">
            <v>23240</v>
          </cell>
          <cell r="E2872" t="str">
            <v>Customer Service Systems</v>
          </cell>
          <cell r="F2872" t="str">
            <v>NIS</v>
          </cell>
          <cell r="G2872" t="str">
            <v>Customer Service &amp; Energy Supply</v>
          </cell>
          <cell r="H2872" t="str">
            <v>120</v>
          </cell>
          <cell r="I2872" t="str">
            <v>IT</v>
          </cell>
        </row>
        <row r="2873">
          <cell r="A2873" t="str">
            <v>O&amp;M</v>
          </cell>
          <cell r="B2873" t="str">
            <v>Collins, Carol A</v>
          </cell>
          <cell r="C2873">
            <v>23240</v>
          </cell>
          <cell r="D2873" t="str">
            <v>23240</v>
          </cell>
          <cell r="E2873" t="str">
            <v>M4 - HR / CIRS</v>
          </cell>
          <cell r="F2873" t="str">
            <v>NIS</v>
          </cell>
          <cell r="G2873" t="str">
            <v>Customer Service &amp; Energy Supply</v>
          </cell>
          <cell r="H2873" t="str">
            <v>120</v>
          </cell>
          <cell r="I2873" t="str">
            <v>IT</v>
          </cell>
          <cell r="J2873">
            <v>3464258.64</v>
          </cell>
          <cell r="M2873">
            <v>29.77</v>
          </cell>
        </row>
        <row r="2874">
          <cell r="A2874" t="str">
            <v>O&amp;M</v>
          </cell>
          <cell r="B2874" t="str">
            <v>Collins, Carol A</v>
          </cell>
          <cell r="C2874">
            <v>23240</v>
          </cell>
          <cell r="D2874" t="str">
            <v>23240</v>
          </cell>
          <cell r="E2874" t="str">
            <v>Customer</v>
          </cell>
          <cell r="F2874" t="str">
            <v>NIS</v>
          </cell>
          <cell r="G2874" t="str">
            <v>Customer Service &amp; Energy Supply</v>
          </cell>
          <cell r="H2874" t="str">
            <v>120</v>
          </cell>
          <cell r="I2874" t="str">
            <v>LT</v>
          </cell>
          <cell r="K2874">
            <v>4000</v>
          </cell>
        </row>
        <row r="2875">
          <cell r="A2875" t="str">
            <v>O&amp;M</v>
          </cell>
          <cell r="B2875" t="str">
            <v>Collins, Carol A</v>
          </cell>
          <cell r="C2875">
            <v>23240</v>
          </cell>
          <cell r="D2875" t="str">
            <v>23240</v>
          </cell>
          <cell r="E2875" t="str">
            <v>M4 - HR / CIRS</v>
          </cell>
          <cell r="F2875" t="str">
            <v>NIS</v>
          </cell>
          <cell r="G2875" t="str">
            <v>Customer Service &amp; Energy Supply</v>
          </cell>
          <cell r="H2875" t="str">
            <v>120</v>
          </cell>
          <cell r="I2875" t="str">
            <v>LT</v>
          </cell>
          <cell r="J2875">
            <v>796724.87</v>
          </cell>
          <cell r="M2875">
            <v>6661.52</v>
          </cell>
        </row>
        <row r="2876">
          <cell r="A2876" t="str">
            <v>O&amp;M</v>
          </cell>
          <cell r="B2876" t="str">
            <v>Collins, Carol A</v>
          </cell>
          <cell r="C2876">
            <v>23240</v>
          </cell>
          <cell r="D2876" t="str">
            <v>23240</v>
          </cell>
          <cell r="E2876" t="str">
            <v>Customer</v>
          </cell>
          <cell r="F2876" t="str">
            <v>NIS</v>
          </cell>
          <cell r="G2876" t="str">
            <v>Customer Service &amp; Energy Supply</v>
          </cell>
          <cell r="H2876" t="str">
            <v>120</v>
          </cell>
          <cell r="I2876" t="str">
            <v>OT</v>
          </cell>
          <cell r="K2876">
            <v>13184.02</v>
          </cell>
        </row>
        <row r="2877">
          <cell r="A2877" t="str">
            <v>O&amp;M</v>
          </cell>
          <cell r="B2877" t="str">
            <v>Collins, Carol A</v>
          </cell>
          <cell r="C2877">
            <v>23240</v>
          </cell>
          <cell r="D2877" t="str">
            <v>23240</v>
          </cell>
          <cell r="E2877" t="str">
            <v>Customer Service</v>
          </cell>
          <cell r="F2877" t="str">
            <v>NIS</v>
          </cell>
          <cell r="G2877" t="str">
            <v>Customer Service &amp; Energy Supply</v>
          </cell>
          <cell r="H2877" t="str">
            <v>120</v>
          </cell>
          <cell r="I2877" t="str">
            <v>OT</v>
          </cell>
          <cell r="L2877">
            <v>-6218.96</v>
          </cell>
        </row>
        <row r="2878">
          <cell r="A2878" t="str">
            <v>O&amp;M</v>
          </cell>
          <cell r="B2878" t="str">
            <v>Collins, Carol A</v>
          </cell>
          <cell r="C2878">
            <v>23240</v>
          </cell>
          <cell r="D2878" t="str">
            <v>23240</v>
          </cell>
          <cell r="E2878" t="str">
            <v>M4 - HR / CIRS</v>
          </cell>
          <cell r="F2878" t="str">
            <v>NIS</v>
          </cell>
          <cell r="G2878" t="str">
            <v>Customer Service &amp; Energy Supply</v>
          </cell>
          <cell r="H2878" t="str">
            <v>120</v>
          </cell>
          <cell r="I2878" t="str">
            <v>OT</v>
          </cell>
          <cell r="J2878">
            <v>16753.91</v>
          </cell>
        </row>
        <row r="2879">
          <cell r="A2879" t="str">
            <v>O&amp;M</v>
          </cell>
          <cell r="B2879" t="str">
            <v>Collins, Carol A</v>
          </cell>
          <cell r="C2879">
            <v>23240</v>
          </cell>
          <cell r="D2879" t="str">
            <v>23240</v>
          </cell>
          <cell r="E2879" t="str">
            <v>M4 - HR / CIRS</v>
          </cell>
          <cell r="F2879" t="str">
            <v>NIS</v>
          </cell>
          <cell r="G2879" t="str">
            <v>Customer Service &amp; Energy Supply</v>
          </cell>
          <cell r="H2879" t="str">
            <v>120</v>
          </cell>
          <cell r="I2879" t="str">
            <v>TT</v>
          </cell>
          <cell r="J2879">
            <v>20479.060000000001</v>
          </cell>
        </row>
        <row r="2880">
          <cell r="A2880" t="str">
            <v>O&amp;M</v>
          </cell>
          <cell r="B2880" t="str">
            <v>Collins, Carol A</v>
          </cell>
          <cell r="C2880">
            <v>23245</v>
          </cell>
          <cell r="D2880" t="str">
            <v>23245</v>
          </cell>
          <cell r="E2880" t="str">
            <v>4K - Work Management</v>
          </cell>
          <cell r="F2880" t="str">
            <v>NIS</v>
          </cell>
          <cell r="G2880" t="str">
            <v>Work Management Systems</v>
          </cell>
          <cell r="H2880" t="str">
            <v>120</v>
          </cell>
          <cell r="I2880" t="str">
            <v>BT</v>
          </cell>
          <cell r="J2880">
            <v>202493.36</v>
          </cell>
        </row>
        <row r="2881">
          <cell r="A2881" t="str">
            <v>O&amp;M</v>
          </cell>
          <cell r="B2881" t="str">
            <v>Collins, Carol A</v>
          </cell>
          <cell r="C2881">
            <v>23245</v>
          </cell>
          <cell r="D2881" t="str">
            <v>23245</v>
          </cell>
          <cell r="E2881" t="str">
            <v>Work Management</v>
          </cell>
          <cell r="F2881" t="str">
            <v>NIS</v>
          </cell>
          <cell r="G2881" t="str">
            <v>Work Management Systems</v>
          </cell>
          <cell r="H2881" t="str">
            <v>120</v>
          </cell>
          <cell r="I2881" t="str">
            <v>BT</v>
          </cell>
          <cell r="K2881">
            <v>19597.38</v>
          </cell>
          <cell r="M2881">
            <v>584822.94999999995</v>
          </cell>
        </row>
        <row r="2882">
          <cell r="A2882" t="str">
            <v>O&amp;M</v>
          </cell>
          <cell r="B2882" t="str">
            <v>Collins, Carol A</v>
          </cell>
          <cell r="C2882">
            <v>23245</v>
          </cell>
          <cell r="D2882" t="str">
            <v>23245</v>
          </cell>
          <cell r="E2882" t="str">
            <v>Work Management Systems</v>
          </cell>
          <cell r="F2882" t="str">
            <v>NIS</v>
          </cell>
          <cell r="G2882" t="str">
            <v>Work Management Systems</v>
          </cell>
          <cell r="H2882" t="str">
            <v>120</v>
          </cell>
          <cell r="I2882" t="str">
            <v>BT</v>
          </cell>
          <cell r="L2882">
            <v>187.37</v>
          </cell>
          <cell r="M2882">
            <v>36762.58</v>
          </cell>
        </row>
        <row r="2883">
          <cell r="A2883" t="str">
            <v>O&amp;M</v>
          </cell>
          <cell r="B2883" t="str">
            <v>Collins, Carol A</v>
          </cell>
          <cell r="C2883">
            <v>23245</v>
          </cell>
          <cell r="D2883" t="str">
            <v>23245</v>
          </cell>
          <cell r="E2883" t="str">
            <v>4K - Work Management</v>
          </cell>
          <cell r="F2883" t="str">
            <v>NIS</v>
          </cell>
          <cell r="G2883" t="str">
            <v>Work Management Systems</v>
          </cell>
          <cell r="H2883" t="str">
            <v>120</v>
          </cell>
          <cell r="I2883" t="str">
            <v>IT</v>
          </cell>
          <cell r="J2883">
            <v>258175.05</v>
          </cell>
          <cell r="M2883">
            <v>0</v>
          </cell>
        </row>
        <row r="2884">
          <cell r="A2884" t="str">
            <v>O&amp;M</v>
          </cell>
          <cell r="B2884" t="str">
            <v>Collins, Carol A</v>
          </cell>
          <cell r="C2884">
            <v>23245</v>
          </cell>
          <cell r="D2884" t="str">
            <v>23245</v>
          </cell>
          <cell r="E2884" t="str">
            <v>Work Management</v>
          </cell>
          <cell r="F2884" t="str">
            <v>NIS</v>
          </cell>
          <cell r="G2884" t="str">
            <v>Work Management Systems</v>
          </cell>
          <cell r="H2884" t="str">
            <v>120</v>
          </cell>
          <cell r="I2884" t="str">
            <v>IT</v>
          </cell>
          <cell r="K2884">
            <v>1699.65</v>
          </cell>
        </row>
        <row r="2885">
          <cell r="A2885" t="str">
            <v>O&amp;M</v>
          </cell>
          <cell r="B2885" t="str">
            <v>Collins, Carol A</v>
          </cell>
          <cell r="C2885">
            <v>23245</v>
          </cell>
          <cell r="D2885" t="str">
            <v>23245</v>
          </cell>
          <cell r="E2885" t="str">
            <v>Work Management Systems</v>
          </cell>
          <cell r="F2885" t="str">
            <v>NIS</v>
          </cell>
          <cell r="G2885" t="str">
            <v>Work Management Systems</v>
          </cell>
          <cell r="H2885" t="str">
            <v>120</v>
          </cell>
          <cell r="I2885" t="str">
            <v>IT</v>
          </cell>
        </row>
        <row r="2886">
          <cell r="A2886" t="str">
            <v>O&amp;M</v>
          </cell>
          <cell r="B2886" t="str">
            <v>Collins, Carol A</v>
          </cell>
          <cell r="C2886">
            <v>23245</v>
          </cell>
          <cell r="D2886" t="str">
            <v>23245</v>
          </cell>
          <cell r="E2886" t="str">
            <v>4K - Work Management</v>
          </cell>
          <cell r="F2886" t="str">
            <v>NIS</v>
          </cell>
          <cell r="G2886" t="str">
            <v>Work Management Systems</v>
          </cell>
          <cell r="H2886" t="str">
            <v>120</v>
          </cell>
          <cell r="I2886" t="str">
            <v>LT</v>
          </cell>
          <cell r="J2886">
            <v>668457.28</v>
          </cell>
          <cell r="M2886">
            <v>112.15</v>
          </cell>
        </row>
        <row r="2887">
          <cell r="A2887" t="str">
            <v>O&amp;M</v>
          </cell>
          <cell r="B2887" t="str">
            <v>Collins, Carol A</v>
          </cell>
          <cell r="C2887">
            <v>23245</v>
          </cell>
          <cell r="D2887" t="str">
            <v>23245</v>
          </cell>
          <cell r="E2887" t="str">
            <v>Work Management</v>
          </cell>
          <cell r="F2887" t="str">
            <v>NIS</v>
          </cell>
          <cell r="G2887" t="str">
            <v>Work Management Systems</v>
          </cell>
          <cell r="H2887" t="str">
            <v>120</v>
          </cell>
          <cell r="I2887" t="str">
            <v>LT</v>
          </cell>
          <cell r="K2887">
            <v>55994.06</v>
          </cell>
          <cell r="M2887">
            <v>1087943.27</v>
          </cell>
        </row>
        <row r="2888">
          <cell r="A2888" t="str">
            <v>O&amp;M</v>
          </cell>
          <cell r="B2888" t="str">
            <v>Collins, Carol A</v>
          </cell>
          <cell r="C2888">
            <v>23245</v>
          </cell>
          <cell r="D2888" t="str">
            <v>23245</v>
          </cell>
          <cell r="E2888" t="str">
            <v>Work Management Systems</v>
          </cell>
          <cell r="F2888" t="str">
            <v>NIS</v>
          </cell>
          <cell r="G2888" t="str">
            <v>Work Management Systems</v>
          </cell>
          <cell r="H2888" t="str">
            <v>120</v>
          </cell>
          <cell r="I2888" t="str">
            <v>LT</v>
          </cell>
          <cell r="L2888">
            <v>535.29</v>
          </cell>
          <cell r="M2888">
            <v>4881.74</v>
          </cell>
        </row>
        <row r="2889">
          <cell r="A2889" t="str">
            <v>O&amp;M</v>
          </cell>
          <cell r="B2889" t="str">
            <v>Collins, Carol A</v>
          </cell>
          <cell r="C2889">
            <v>23245</v>
          </cell>
          <cell r="D2889" t="str">
            <v>23245</v>
          </cell>
          <cell r="E2889" t="str">
            <v>4K - Work Management</v>
          </cell>
          <cell r="F2889" t="str">
            <v>NIS</v>
          </cell>
          <cell r="G2889" t="str">
            <v>Work Management Systems</v>
          </cell>
          <cell r="H2889" t="str">
            <v>120</v>
          </cell>
          <cell r="I2889" t="str">
            <v>OT</v>
          </cell>
          <cell r="J2889">
            <v>8419.1200000000008</v>
          </cell>
          <cell r="M2889">
            <v>117.32</v>
          </cell>
        </row>
        <row r="2890">
          <cell r="A2890" t="str">
            <v>O&amp;M</v>
          </cell>
          <cell r="B2890" t="str">
            <v>Collins, Carol A</v>
          </cell>
          <cell r="C2890">
            <v>23245</v>
          </cell>
          <cell r="D2890" t="str">
            <v>23245</v>
          </cell>
          <cell r="E2890" t="str">
            <v>Work Management</v>
          </cell>
          <cell r="F2890" t="str">
            <v>NIS</v>
          </cell>
          <cell r="G2890" t="str">
            <v>Work Management Systems</v>
          </cell>
          <cell r="H2890" t="str">
            <v>120</v>
          </cell>
          <cell r="I2890" t="str">
            <v>OT</v>
          </cell>
          <cell r="K2890">
            <v>3465.82</v>
          </cell>
          <cell r="M2890">
            <v>1574.03</v>
          </cell>
        </row>
        <row r="2891">
          <cell r="A2891" t="str">
            <v>O&amp;M</v>
          </cell>
          <cell r="B2891" t="str">
            <v>Collins, Carol A</v>
          </cell>
          <cell r="C2891">
            <v>23245</v>
          </cell>
          <cell r="D2891" t="str">
            <v>23245</v>
          </cell>
          <cell r="E2891" t="str">
            <v>4K - Work Management</v>
          </cell>
          <cell r="F2891" t="str">
            <v>NIS</v>
          </cell>
          <cell r="G2891" t="str">
            <v>Work Management Systems</v>
          </cell>
          <cell r="H2891" t="str">
            <v>120</v>
          </cell>
          <cell r="I2891" t="str">
            <v>TT</v>
          </cell>
          <cell r="J2891">
            <v>4632.2299999999996</v>
          </cell>
        </row>
        <row r="2892">
          <cell r="A2892" t="str">
            <v>O&amp;M</v>
          </cell>
          <cell r="B2892" t="str">
            <v>Collins, Carol A</v>
          </cell>
          <cell r="C2892">
            <v>23245</v>
          </cell>
          <cell r="D2892" t="str">
            <v>23245</v>
          </cell>
          <cell r="E2892" t="str">
            <v>Work Management</v>
          </cell>
          <cell r="F2892" t="str">
            <v>NIS</v>
          </cell>
          <cell r="G2892" t="str">
            <v>Work Management Systems</v>
          </cell>
          <cell r="H2892" t="str">
            <v>120</v>
          </cell>
          <cell r="I2892" t="str">
            <v>TT</v>
          </cell>
          <cell r="K2892">
            <v>3994.26</v>
          </cell>
        </row>
        <row r="2893">
          <cell r="A2893" t="str">
            <v>O&amp;M</v>
          </cell>
          <cell r="B2893" t="str">
            <v>Collins, Carol A</v>
          </cell>
          <cell r="C2893">
            <v>23250</v>
          </cell>
          <cell r="D2893" t="str">
            <v>23250</v>
          </cell>
          <cell r="E2893" t="str">
            <v>4L - SCADA Trouble Management</v>
          </cell>
          <cell r="F2893" t="str">
            <v>NIS</v>
          </cell>
          <cell r="G2893" t="str">
            <v>Electric and Gas SCADA</v>
          </cell>
          <cell r="H2893" t="str">
            <v>120</v>
          </cell>
          <cell r="I2893" t="str">
            <v>BT</v>
          </cell>
          <cell r="J2893">
            <v>212367.71</v>
          </cell>
          <cell r="M2893">
            <v>791722.6</v>
          </cell>
        </row>
        <row r="2894">
          <cell r="A2894" t="str">
            <v>O&amp;M</v>
          </cell>
          <cell r="B2894" t="str">
            <v>Collins, Carol A</v>
          </cell>
          <cell r="C2894">
            <v>23250</v>
          </cell>
          <cell r="D2894" t="str">
            <v>23250</v>
          </cell>
          <cell r="E2894" t="str">
            <v>SCADA</v>
          </cell>
          <cell r="F2894" t="str">
            <v>NIS</v>
          </cell>
          <cell r="G2894" t="str">
            <v>Electric and Gas SCADA</v>
          </cell>
          <cell r="H2894" t="str">
            <v>120</v>
          </cell>
          <cell r="I2894" t="str">
            <v>BT</v>
          </cell>
          <cell r="K2894">
            <v>17989.419999999998</v>
          </cell>
        </row>
        <row r="2895">
          <cell r="A2895" t="str">
            <v>O&amp;M</v>
          </cell>
          <cell r="B2895" t="str">
            <v>Collins, Carol A</v>
          </cell>
          <cell r="C2895">
            <v>23250</v>
          </cell>
          <cell r="D2895" t="str">
            <v>23250</v>
          </cell>
          <cell r="E2895" t="str">
            <v>4L - SCADA Trouble Management</v>
          </cell>
          <cell r="F2895" t="str">
            <v>NIS</v>
          </cell>
          <cell r="G2895" t="str">
            <v>Electric and Gas SCADA</v>
          </cell>
          <cell r="H2895" t="str">
            <v>120</v>
          </cell>
          <cell r="I2895" t="str">
            <v>IT</v>
          </cell>
          <cell r="J2895">
            <v>155518.96</v>
          </cell>
        </row>
        <row r="2896">
          <cell r="A2896" t="str">
            <v>O&amp;M</v>
          </cell>
          <cell r="B2896" t="str">
            <v>Collins, Carol A</v>
          </cell>
          <cell r="C2896">
            <v>23250</v>
          </cell>
          <cell r="D2896" t="str">
            <v>23250</v>
          </cell>
          <cell r="E2896" t="str">
            <v>Electric &amp; Gas SCADA</v>
          </cell>
          <cell r="F2896" t="str">
            <v>NIS</v>
          </cell>
          <cell r="G2896" t="str">
            <v>Electric and Gas SCADA</v>
          </cell>
          <cell r="H2896" t="str">
            <v>120</v>
          </cell>
          <cell r="I2896" t="str">
            <v>IT</v>
          </cell>
          <cell r="L2896">
            <v>100627.38</v>
          </cell>
        </row>
        <row r="2897">
          <cell r="A2897" t="str">
            <v>O&amp;M</v>
          </cell>
          <cell r="B2897" t="str">
            <v>Collins, Carol A</v>
          </cell>
          <cell r="C2897">
            <v>23250</v>
          </cell>
          <cell r="D2897" t="str">
            <v>23250</v>
          </cell>
          <cell r="E2897" t="str">
            <v>SCADA</v>
          </cell>
          <cell r="F2897" t="str">
            <v>NIS</v>
          </cell>
          <cell r="G2897" t="str">
            <v>Electric and Gas SCADA</v>
          </cell>
          <cell r="H2897" t="str">
            <v>120</v>
          </cell>
          <cell r="I2897" t="str">
            <v>IT</v>
          </cell>
          <cell r="K2897">
            <v>-1800.98</v>
          </cell>
          <cell r="M2897">
            <v>179291.51999999999</v>
          </cell>
        </row>
        <row r="2898">
          <cell r="A2898" t="str">
            <v>O&amp;M</v>
          </cell>
          <cell r="B2898" t="str">
            <v>Collins, Carol A</v>
          </cell>
          <cell r="C2898">
            <v>23250</v>
          </cell>
          <cell r="D2898" t="str">
            <v>23250</v>
          </cell>
          <cell r="E2898" t="str">
            <v>4L - SCADA Trouble Management</v>
          </cell>
          <cell r="F2898" t="str">
            <v>NIS</v>
          </cell>
          <cell r="G2898" t="str">
            <v>Electric and Gas SCADA</v>
          </cell>
          <cell r="H2898" t="str">
            <v>120</v>
          </cell>
          <cell r="I2898" t="str">
            <v>LT</v>
          </cell>
          <cell r="J2898">
            <v>669449.63</v>
          </cell>
        </row>
        <row r="2899">
          <cell r="A2899" t="str">
            <v>O&amp;M</v>
          </cell>
          <cell r="B2899" t="str">
            <v>Collins, Carol A</v>
          </cell>
          <cell r="C2899">
            <v>23250</v>
          </cell>
          <cell r="D2899" t="str">
            <v>23250</v>
          </cell>
          <cell r="E2899" t="str">
            <v>Electric &amp; Gas SCADA</v>
          </cell>
          <cell r="F2899" t="str">
            <v>NIS</v>
          </cell>
          <cell r="G2899" t="str">
            <v>Electric and Gas SCADA</v>
          </cell>
          <cell r="H2899" t="str">
            <v>120</v>
          </cell>
          <cell r="I2899" t="str">
            <v>LT</v>
          </cell>
        </row>
        <row r="2900">
          <cell r="A2900" t="str">
            <v>O&amp;M</v>
          </cell>
          <cell r="B2900" t="str">
            <v>Collins, Carol A</v>
          </cell>
          <cell r="C2900">
            <v>23250</v>
          </cell>
          <cell r="D2900" t="str">
            <v>23250</v>
          </cell>
          <cell r="E2900" t="str">
            <v>SCADA</v>
          </cell>
          <cell r="F2900" t="str">
            <v>NIS</v>
          </cell>
          <cell r="G2900" t="str">
            <v>Electric and Gas SCADA</v>
          </cell>
          <cell r="H2900" t="str">
            <v>120</v>
          </cell>
          <cell r="I2900" t="str">
            <v>LT</v>
          </cell>
          <cell r="K2900">
            <v>56954.64</v>
          </cell>
          <cell r="M2900">
            <v>1451.64</v>
          </cell>
        </row>
        <row r="2901">
          <cell r="A2901" t="str">
            <v>O&amp;M</v>
          </cell>
          <cell r="B2901" t="str">
            <v>Collins, Carol A</v>
          </cell>
          <cell r="C2901">
            <v>23250</v>
          </cell>
          <cell r="D2901" t="str">
            <v>23250</v>
          </cell>
          <cell r="E2901" t="str">
            <v>4L - SCADA Trouble Management</v>
          </cell>
          <cell r="F2901" t="str">
            <v>NIS</v>
          </cell>
          <cell r="G2901" t="str">
            <v>Electric and Gas SCADA</v>
          </cell>
          <cell r="H2901" t="str">
            <v>120</v>
          </cell>
          <cell r="I2901" t="str">
            <v>OT</v>
          </cell>
          <cell r="J2901">
            <v>12245.02</v>
          </cell>
          <cell r="M2901">
            <v>160.72</v>
          </cell>
        </row>
        <row r="2902">
          <cell r="A2902" t="str">
            <v>O&amp;M</v>
          </cell>
          <cell r="B2902" t="str">
            <v>Collins, Carol A</v>
          </cell>
          <cell r="C2902">
            <v>23250</v>
          </cell>
          <cell r="D2902" t="str">
            <v>23250</v>
          </cell>
          <cell r="E2902" t="str">
            <v>SCADA</v>
          </cell>
          <cell r="F2902" t="str">
            <v>NIS</v>
          </cell>
          <cell r="G2902" t="str">
            <v>Electric and Gas SCADA</v>
          </cell>
          <cell r="H2902" t="str">
            <v>120</v>
          </cell>
          <cell r="I2902" t="str">
            <v>OT</v>
          </cell>
          <cell r="K2902">
            <v>2771.97</v>
          </cell>
          <cell r="M2902">
            <v>92.55</v>
          </cell>
        </row>
        <row r="2903">
          <cell r="A2903" t="str">
            <v>O&amp;M</v>
          </cell>
          <cell r="B2903" t="str">
            <v>Collins, Carol A</v>
          </cell>
          <cell r="C2903">
            <v>23250</v>
          </cell>
          <cell r="D2903" t="str">
            <v>23250</v>
          </cell>
          <cell r="E2903" t="str">
            <v>4L - SCADA Trouble Management</v>
          </cell>
          <cell r="F2903" t="str">
            <v>NIS</v>
          </cell>
          <cell r="G2903" t="str">
            <v>Electric and Gas SCADA</v>
          </cell>
          <cell r="H2903" t="str">
            <v>120</v>
          </cell>
          <cell r="I2903" t="str">
            <v>TT</v>
          </cell>
          <cell r="J2903">
            <v>3686.96</v>
          </cell>
        </row>
        <row r="2904">
          <cell r="A2904" t="str">
            <v>O&amp;M</v>
          </cell>
          <cell r="B2904" t="str">
            <v>Collins, Carol A</v>
          </cell>
          <cell r="C2904">
            <v>23250</v>
          </cell>
          <cell r="D2904" t="str">
            <v>23250</v>
          </cell>
          <cell r="E2904" t="str">
            <v>SCADA</v>
          </cell>
          <cell r="F2904" t="str">
            <v>NIS</v>
          </cell>
          <cell r="G2904" t="str">
            <v>Electric and Gas SCADA</v>
          </cell>
          <cell r="H2904" t="str">
            <v>120</v>
          </cell>
          <cell r="I2904" t="str">
            <v>TT</v>
          </cell>
          <cell r="K2904">
            <v>155.38</v>
          </cell>
        </row>
        <row r="2905">
          <cell r="A2905" t="str">
            <v>O&amp;M</v>
          </cell>
          <cell r="B2905" t="str">
            <v>Collins, Carol A</v>
          </cell>
          <cell r="C2905">
            <v>23255</v>
          </cell>
          <cell r="D2905" t="str">
            <v>23255</v>
          </cell>
          <cell r="E2905" t="str">
            <v>4P - GIS</v>
          </cell>
          <cell r="F2905" t="str">
            <v>NIS</v>
          </cell>
          <cell r="G2905" t="str">
            <v>Geospatial Info Systems</v>
          </cell>
          <cell r="H2905" t="str">
            <v>120</v>
          </cell>
          <cell r="I2905" t="str">
            <v>BT</v>
          </cell>
          <cell r="J2905">
            <v>121386.37</v>
          </cell>
          <cell r="M2905">
            <v>167893.13</v>
          </cell>
        </row>
        <row r="2906">
          <cell r="A2906" t="str">
            <v>O&amp;M</v>
          </cell>
          <cell r="B2906" t="str">
            <v>Collins, Carol A</v>
          </cell>
          <cell r="C2906">
            <v>23255</v>
          </cell>
          <cell r="D2906" t="str">
            <v>23255</v>
          </cell>
          <cell r="E2906" t="str">
            <v>GIS</v>
          </cell>
          <cell r="F2906" t="str">
            <v>NIS</v>
          </cell>
          <cell r="G2906" t="str">
            <v>Geospatial Info Systems</v>
          </cell>
          <cell r="H2906" t="str">
            <v>120</v>
          </cell>
          <cell r="I2906" t="str">
            <v>BT</v>
          </cell>
          <cell r="K2906">
            <v>12790</v>
          </cell>
          <cell r="L2906">
            <v>0.01</v>
          </cell>
        </row>
        <row r="2907">
          <cell r="A2907" t="str">
            <v>O&amp;M</v>
          </cell>
          <cell r="B2907" t="str">
            <v>Collins, Carol A</v>
          </cell>
          <cell r="C2907">
            <v>23255</v>
          </cell>
          <cell r="D2907" t="str">
            <v>23255</v>
          </cell>
          <cell r="E2907" t="str">
            <v>4P - GIS</v>
          </cell>
          <cell r="F2907" t="str">
            <v>NIS</v>
          </cell>
          <cell r="G2907" t="str">
            <v>Geospatial Info Systems</v>
          </cell>
          <cell r="H2907" t="str">
            <v>120</v>
          </cell>
          <cell r="I2907" t="str">
            <v>IT</v>
          </cell>
          <cell r="J2907">
            <v>3422.47</v>
          </cell>
          <cell r="M2907">
            <v>164.34</v>
          </cell>
        </row>
        <row r="2908">
          <cell r="A2908" t="str">
            <v>O&amp;M</v>
          </cell>
          <cell r="B2908" t="str">
            <v>Collins, Carol A</v>
          </cell>
          <cell r="C2908">
            <v>23255</v>
          </cell>
          <cell r="D2908" t="str">
            <v>23255</v>
          </cell>
          <cell r="E2908" t="str">
            <v>GIS</v>
          </cell>
          <cell r="F2908" t="str">
            <v>NIS</v>
          </cell>
          <cell r="G2908" t="str">
            <v>Geospatial Info Systems</v>
          </cell>
          <cell r="H2908" t="str">
            <v>120</v>
          </cell>
          <cell r="I2908" t="str">
            <v>IT</v>
          </cell>
          <cell r="K2908">
            <v>0</v>
          </cell>
          <cell r="L2908">
            <v>1619.55</v>
          </cell>
          <cell r="M2908">
            <v>245080.24</v>
          </cell>
        </row>
        <row r="2909">
          <cell r="A2909" t="str">
            <v>O&amp;M</v>
          </cell>
          <cell r="B2909" t="str">
            <v>Collins, Carol A</v>
          </cell>
          <cell r="C2909">
            <v>23255</v>
          </cell>
          <cell r="D2909" t="str">
            <v>23255</v>
          </cell>
          <cell r="E2909" t="str">
            <v>4P - GIS</v>
          </cell>
          <cell r="F2909" t="str">
            <v>NIS</v>
          </cell>
          <cell r="G2909" t="str">
            <v>Geospatial Info Systems</v>
          </cell>
          <cell r="H2909" t="str">
            <v>120</v>
          </cell>
          <cell r="I2909" t="str">
            <v>LT</v>
          </cell>
          <cell r="J2909">
            <v>352323.97</v>
          </cell>
        </row>
        <row r="2910">
          <cell r="A2910" t="str">
            <v>O&amp;M</v>
          </cell>
          <cell r="B2910" t="str">
            <v>Collins, Carol A</v>
          </cell>
          <cell r="C2910">
            <v>23255</v>
          </cell>
          <cell r="D2910" t="str">
            <v>23255</v>
          </cell>
          <cell r="E2910" t="str">
            <v>GIS</v>
          </cell>
          <cell r="F2910" t="str">
            <v>NIS</v>
          </cell>
          <cell r="G2910" t="str">
            <v>Geospatial Info Systems</v>
          </cell>
          <cell r="H2910" t="str">
            <v>120</v>
          </cell>
          <cell r="I2910" t="str">
            <v>LT</v>
          </cell>
          <cell r="K2910">
            <v>36624.019999999997</v>
          </cell>
          <cell r="L2910">
            <v>-54.38</v>
          </cell>
          <cell r="M2910">
            <v>4087.75</v>
          </cell>
        </row>
        <row r="2911">
          <cell r="A2911" t="str">
            <v>O&amp;M</v>
          </cell>
          <cell r="B2911" t="str">
            <v>Collins, Carol A</v>
          </cell>
          <cell r="C2911">
            <v>23255</v>
          </cell>
          <cell r="D2911" t="str">
            <v>23255</v>
          </cell>
          <cell r="E2911" t="str">
            <v>4P - GIS</v>
          </cell>
          <cell r="F2911" t="str">
            <v>NIS</v>
          </cell>
          <cell r="G2911" t="str">
            <v>Geospatial Info Systems</v>
          </cell>
          <cell r="H2911" t="str">
            <v>120</v>
          </cell>
          <cell r="I2911" t="str">
            <v>OT</v>
          </cell>
          <cell r="J2911">
            <v>60953.42</v>
          </cell>
          <cell r="M2911">
            <v>133264</v>
          </cell>
        </row>
        <row r="2912">
          <cell r="A2912" t="str">
            <v>O&amp;M</v>
          </cell>
          <cell r="B2912" t="str">
            <v>Collins, Carol A</v>
          </cell>
          <cell r="C2912">
            <v>23255</v>
          </cell>
          <cell r="D2912" t="str">
            <v>23255</v>
          </cell>
          <cell r="E2912" t="str">
            <v>GIS</v>
          </cell>
          <cell r="F2912" t="str">
            <v>NIS</v>
          </cell>
          <cell r="G2912" t="str">
            <v>Geospatial Info Systems</v>
          </cell>
          <cell r="H2912" t="str">
            <v>120</v>
          </cell>
          <cell r="I2912" t="str">
            <v>OT</v>
          </cell>
          <cell r="K2912">
            <v>2043.39</v>
          </cell>
        </row>
        <row r="2913">
          <cell r="A2913" t="str">
            <v>O&amp;M</v>
          </cell>
          <cell r="B2913" t="str">
            <v>Collins, Carol A</v>
          </cell>
          <cell r="C2913">
            <v>23255</v>
          </cell>
          <cell r="D2913" t="str">
            <v>23255</v>
          </cell>
          <cell r="E2913" t="str">
            <v>4P - GIS</v>
          </cell>
          <cell r="F2913" t="str">
            <v>NIS</v>
          </cell>
          <cell r="G2913" t="str">
            <v>Geospatial Info Systems</v>
          </cell>
          <cell r="H2913" t="str">
            <v>120</v>
          </cell>
          <cell r="I2913" t="str">
            <v>TT</v>
          </cell>
          <cell r="J2913">
            <v>29061.91</v>
          </cell>
        </row>
        <row r="2914">
          <cell r="A2914" t="str">
            <v>O&amp;M</v>
          </cell>
          <cell r="B2914" t="str">
            <v>Collins, Carol A</v>
          </cell>
          <cell r="C2914">
            <v>23255</v>
          </cell>
          <cell r="D2914" t="str">
            <v>23255</v>
          </cell>
          <cell r="E2914" t="str">
            <v>GIS</v>
          </cell>
          <cell r="F2914" t="str">
            <v>NIS</v>
          </cell>
          <cell r="G2914" t="str">
            <v>Geospatial Info Systems</v>
          </cell>
          <cell r="H2914" t="str">
            <v>120</v>
          </cell>
          <cell r="I2914" t="str">
            <v>TT</v>
          </cell>
          <cell r="K2914">
            <v>10740.15</v>
          </cell>
        </row>
        <row r="2915">
          <cell r="A2915" t="str">
            <v>O&amp;M</v>
          </cell>
          <cell r="B2915" t="str">
            <v>Collins, Carol A</v>
          </cell>
          <cell r="C2915">
            <v>23260</v>
          </cell>
          <cell r="D2915" t="str">
            <v>23260</v>
          </cell>
          <cell r="E2915" t="str">
            <v>4Q - APPLICATIONS SUPPORT</v>
          </cell>
          <cell r="F2915" t="str">
            <v>NIS</v>
          </cell>
          <cell r="G2915" t="str">
            <v>Dispatch &amp; Restoration Systems</v>
          </cell>
          <cell r="H2915" t="str">
            <v>120</v>
          </cell>
          <cell r="I2915" t="str">
            <v>BT</v>
          </cell>
          <cell r="J2915">
            <v>0.2</v>
          </cell>
        </row>
        <row r="2916">
          <cell r="A2916" t="str">
            <v>O&amp;M</v>
          </cell>
          <cell r="B2916" t="str">
            <v>Collins, Carol A</v>
          </cell>
          <cell r="C2916">
            <v>23260</v>
          </cell>
          <cell r="D2916" t="str">
            <v>23260</v>
          </cell>
          <cell r="E2916" t="str">
            <v>Dispatch &amp; Restoration</v>
          </cell>
          <cell r="F2916" t="str">
            <v>NIS</v>
          </cell>
          <cell r="G2916" t="str">
            <v>Dispatch &amp; Restoration Systems</v>
          </cell>
          <cell r="H2916" t="str">
            <v>120</v>
          </cell>
          <cell r="I2916" t="str">
            <v>BT</v>
          </cell>
        </row>
        <row r="2917">
          <cell r="A2917" t="str">
            <v>O&amp;M</v>
          </cell>
          <cell r="B2917" t="str">
            <v>Collins, Carol A</v>
          </cell>
          <cell r="C2917">
            <v>23260</v>
          </cell>
          <cell r="D2917" t="str">
            <v>23260</v>
          </cell>
          <cell r="E2917" t="str">
            <v>Trouble</v>
          </cell>
          <cell r="F2917" t="str">
            <v>NIS</v>
          </cell>
          <cell r="G2917" t="str">
            <v>Dispatch &amp; Restoration Systems</v>
          </cell>
          <cell r="H2917" t="str">
            <v>120</v>
          </cell>
          <cell r="I2917" t="str">
            <v>BT</v>
          </cell>
          <cell r="K2917">
            <v>1053.1300000000001</v>
          </cell>
        </row>
        <row r="2918">
          <cell r="A2918" t="str">
            <v>O&amp;M</v>
          </cell>
          <cell r="B2918" t="str">
            <v>Collins, Carol A</v>
          </cell>
          <cell r="C2918">
            <v>23260</v>
          </cell>
          <cell r="D2918" t="str">
            <v>23260</v>
          </cell>
          <cell r="E2918" t="str">
            <v>4Q - APPLICATIONS SUPPORT</v>
          </cell>
          <cell r="F2918" t="str">
            <v>NIS</v>
          </cell>
          <cell r="G2918" t="str">
            <v>Dispatch &amp; Restoration Systems</v>
          </cell>
          <cell r="H2918" t="str">
            <v>120</v>
          </cell>
          <cell r="I2918" t="str">
            <v>IT</v>
          </cell>
          <cell r="J2918">
            <v>12662.83</v>
          </cell>
          <cell r="M2918">
            <v>195549.1</v>
          </cell>
        </row>
        <row r="2919">
          <cell r="A2919" t="str">
            <v>O&amp;M</v>
          </cell>
          <cell r="B2919" t="str">
            <v>Collins, Carol A</v>
          </cell>
          <cell r="C2919">
            <v>23260</v>
          </cell>
          <cell r="D2919" t="str">
            <v>23260</v>
          </cell>
          <cell r="E2919" t="str">
            <v>Dispatch &amp; Restoration</v>
          </cell>
          <cell r="F2919" t="str">
            <v>NIS</v>
          </cell>
          <cell r="G2919" t="str">
            <v>Dispatch &amp; Restoration Systems</v>
          </cell>
          <cell r="H2919" t="str">
            <v>120</v>
          </cell>
          <cell r="I2919" t="str">
            <v>IT</v>
          </cell>
          <cell r="L2919">
            <v>5909.46</v>
          </cell>
          <cell r="M2919">
            <v>12397.74</v>
          </cell>
        </row>
        <row r="2920">
          <cell r="A2920" t="str">
            <v>O&amp;M</v>
          </cell>
          <cell r="B2920" t="str">
            <v>Collins, Carol A</v>
          </cell>
          <cell r="C2920">
            <v>23260</v>
          </cell>
          <cell r="D2920" t="str">
            <v>23260</v>
          </cell>
          <cell r="E2920" t="str">
            <v>Trouble</v>
          </cell>
          <cell r="F2920" t="str">
            <v>NIS</v>
          </cell>
          <cell r="G2920" t="str">
            <v>Dispatch &amp; Restoration Systems</v>
          </cell>
          <cell r="H2920" t="str">
            <v>120</v>
          </cell>
          <cell r="I2920" t="str">
            <v>IT</v>
          </cell>
          <cell r="K2920">
            <v>13856.21</v>
          </cell>
          <cell r="M2920">
            <v>268692.3</v>
          </cell>
        </row>
        <row r="2921">
          <cell r="A2921" t="str">
            <v>O&amp;M</v>
          </cell>
          <cell r="B2921" t="str">
            <v>Collins, Carol A</v>
          </cell>
          <cell r="C2921">
            <v>23260</v>
          </cell>
          <cell r="D2921" t="str">
            <v>23260</v>
          </cell>
          <cell r="E2921" t="str">
            <v>4Q - APPLICATIONS SUPPORT</v>
          </cell>
          <cell r="F2921" t="str">
            <v>NIS</v>
          </cell>
          <cell r="G2921" t="str">
            <v>Dispatch &amp; Restoration Systems</v>
          </cell>
          <cell r="H2921" t="str">
            <v>120</v>
          </cell>
          <cell r="I2921" t="str">
            <v>LT</v>
          </cell>
          <cell r="J2921">
            <v>-430.12</v>
          </cell>
          <cell r="M2921">
            <v>1449.22</v>
          </cell>
        </row>
        <row r="2922">
          <cell r="A2922" t="str">
            <v>O&amp;M</v>
          </cell>
          <cell r="B2922" t="str">
            <v>Collins, Carol A</v>
          </cell>
          <cell r="C2922">
            <v>23260</v>
          </cell>
          <cell r="D2922" t="str">
            <v>23260</v>
          </cell>
          <cell r="E2922" t="str">
            <v>Dispatch &amp; Restoration</v>
          </cell>
          <cell r="F2922" t="str">
            <v>NIS</v>
          </cell>
          <cell r="G2922" t="str">
            <v>Dispatch &amp; Restoration Systems</v>
          </cell>
          <cell r="H2922" t="str">
            <v>120</v>
          </cell>
          <cell r="I2922" t="str">
            <v>LT</v>
          </cell>
          <cell r="L2922">
            <v>743.06</v>
          </cell>
        </row>
        <row r="2923">
          <cell r="A2923" t="str">
            <v>O&amp;M</v>
          </cell>
          <cell r="B2923" t="str">
            <v>Collins, Carol A</v>
          </cell>
          <cell r="C2923">
            <v>23260</v>
          </cell>
          <cell r="D2923" t="str">
            <v>23260</v>
          </cell>
          <cell r="E2923" t="str">
            <v>Trouble</v>
          </cell>
          <cell r="F2923" t="str">
            <v>NIS</v>
          </cell>
          <cell r="G2923" t="str">
            <v>Dispatch &amp; Restoration Systems</v>
          </cell>
          <cell r="H2923" t="str">
            <v>120</v>
          </cell>
          <cell r="I2923" t="str">
            <v>LT</v>
          </cell>
          <cell r="K2923">
            <v>2307.54</v>
          </cell>
        </row>
        <row r="2924">
          <cell r="A2924" t="str">
            <v>O&amp;M</v>
          </cell>
          <cell r="B2924" t="str">
            <v>Collins, Carol A</v>
          </cell>
          <cell r="C2924">
            <v>23260</v>
          </cell>
          <cell r="D2924" t="str">
            <v>23260</v>
          </cell>
          <cell r="E2924" t="str">
            <v>4Q - APPLICATIONS SUPPORT</v>
          </cell>
          <cell r="F2924" t="str">
            <v>NIS</v>
          </cell>
          <cell r="G2924" t="str">
            <v>Dispatch &amp; Restoration Systems</v>
          </cell>
          <cell r="H2924" t="str">
            <v>120</v>
          </cell>
          <cell r="I2924" t="str">
            <v>OT</v>
          </cell>
          <cell r="J2924">
            <v>0</v>
          </cell>
          <cell r="M2924">
            <v>3499.69</v>
          </cell>
        </row>
        <row r="2925">
          <cell r="A2925" t="str">
            <v>O&amp;M</v>
          </cell>
          <cell r="B2925" t="str">
            <v>Collins, Carol A</v>
          </cell>
          <cell r="C2925">
            <v>23260</v>
          </cell>
          <cell r="D2925" t="str">
            <v>23260</v>
          </cell>
          <cell r="E2925" t="str">
            <v>Dispatch &amp; Restoration</v>
          </cell>
          <cell r="F2925" t="str">
            <v>NIS</v>
          </cell>
          <cell r="G2925" t="str">
            <v>Dispatch &amp; Restoration Systems</v>
          </cell>
          <cell r="H2925" t="str">
            <v>120</v>
          </cell>
          <cell r="I2925" t="str">
            <v>OT</v>
          </cell>
          <cell r="L2925">
            <v>0</v>
          </cell>
        </row>
        <row r="2926">
          <cell r="A2926" t="str">
            <v>O&amp;M</v>
          </cell>
          <cell r="B2926" t="str">
            <v>Collins, Carol A</v>
          </cell>
          <cell r="C2926">
            <v>23260</v>
          </cell>
          <cell r="D2926" t="str">
            <v>23260</v>
          </cell>
          <cell r="E2926" t="str">
            <v>Trouble</v>
          </cell>
          <cell r="F2926" t="str">
            <v>NIS</v>
          </cell>
          <cell r="G2926" t="str">
            <v>Dispatch &amp; Restoration Systems</v>
          </cell>
          <cell r="H2926" t="str">
            <v>120</v>
          </cell>
          <cell r="I2926" t="str">
            <v>OT</v>
          </cell>
          <cell r="K2926">
            <v>1090.8399999999999</v>
          </cell>
        </row>
        <row r="2927">
          <cell r="A2927" t="str">
            <v>O&amp;M</v>
          </cell>
          <cell r="B2927" t="str">
            <v>Collins, Carol A</v>
          </cell>
          <cell r="C2927">
            <v>23260</v>
          </cell>
          <cell r="D2927" t="str">
            <v>23260</v>
          </cell>
          <cell r="E2927" t="str">
            <v>4Q - APPLICATIONS SUPPORT</v>
          </cell>
          <cell r="F2927" t="str">
            <v>NIS</v>
          </cell>
          <cell r="G2927" t="str">
            <v>Dispatch &amp; Restoration Systems</v>
          </cell>
          <cell r="H2927" t="str">
            <v>120</v>
          </cell>
          <cell r="I2927" t="str">
            <v>TT</v>
          </cell>
          <cell r="J2927">
            <v>430.8</v>
          </cell>
        </row>
        <row r="2928">
          <cell r="A2928" t="str">
            <v>O&amp;M</v>
          </cell>
          <cell r="B2928" t="str">
            <v>OLD NIS Cost Area</v>
          </cell>
          <cell r="C2928">
            <v>23265</v>
          </cell>
          <cell r="D2928" t="str">
            <v>23265</v>
          </cell>
          <cell r="E2928" t="str">
            <v>4R - Supply Chain</v>
          </cell>
          <cell r="F2928" t="str">
            <v>NIS</v>
          </cell>
          <cell r="G2928" t="str">
            <v>OLD NIS Cost Area</v>
          </cell>
          <cell r="H2928" t="str">
            <v>120</v>
          </cell>
          <cell r="I2928" t="str">
            <v>BT</v>
          </cell>
          <cell r="J2928">
            <v>131487.64000000001</v>
          </cell>
          <cell r="M2928">
            <v>0</v>
          </cell>
        </row>
        <row r="2929">
          <cell r="A2929" t="str">
            <v>O&amp;M</v>
          </cell>
          <cell r="B2929" t="str">
            <v>OLD NIS Cost Area</v>
          </cell>
          <cell r="C2929">
            <v>23265</v>
          </cell>
          <cell r="D2929" t="str">
            <v>23265</v>
          </cell>
          <cell r="E2929" t="str">
            <v>Supply Chain</v>
          </cell>
          <cell r="F2929" t="str">
            <v>NIS</v>
          </cell>
          <cell r="G2929" t="str">
            <v>OLD NIS Cost Area</v>
          </cell>
          <cell r="H2929" t="str">
            <v>120</v>
          </cell>
          <cell r="I2929" t="str">
            <v>BT</v>
          </cell>
          <cell r="K2929">
            <v>6373.66</v>
          </cell>
        </row>
        <row r="2930">
          <cell r="A2930" t="str">
            <v>O&amp;M</v>
          </cell>
          <cell r="B2930" t="str">
            <v>OLD NIS Cost Area</v>
          </cell>
          <cell r="C2930">
            <v>23265</v>
          </cell>
          <cell r="D2930" t="str">
            <v>23265</v>
          </cell>
          <cell r="E2930" t="str">
            <v>4R - Supply Chain</v>
          </cell>
          <cell r="F2930" t="str">
            <v>NIS</v>
          </cell>
          <cell r="G2930" t="str">
            <v>OLD NIS Cost Area</v>
          </cell>
          <cell r="H2930" t="str">
            <v>120</v>
          </cell>
          <cell r="I2930" t="str">
            <v>IT</v>
          </cell>
          <cell r="J2930">
            <v>87133.61</v>
          </cell>
          <cell r="M2930">
            <v>21510.21</v>
          </cell>
        </row>
        <row r="2931">
          <cell r="A2931" t="str">
            <v>O&amp;M</v>
          </cell>
          <cell r="B2931" t="str">
            <v>OLD NIS Cost Area</v>
          </cell>
          <cell r="C2931">
            <v>23265</v>
          </cell>
          <cell r="D2931" t="str">
            <v>23265</v>
          </cell>
          <cell r="E2931" t="str">
            <v>Supply Chain</v>
          </cell>
          <cell r="F2931" t="str">
            <v>NIS</v>
          </cell>
          <cell r="G2931" t="str">
            <v>OLD NIS Cost Area</v>
          </cell>
          <cell r="H2931" t="str">
            <v>120</v>
          </cell>
          <cell r="I2931" t="str">
            <v>IT</v>
          </cell>
          <cell r="K2931">
            <v>433.16</v>
          </cell>
          <cell r="M2931">
            <v>21.42</v>
          </cell>
        </row>
        <row r="2932">
          <cell r="A2932" t="str">
            <v>O&amp;M</v>
          </cell>
          <cell r="B2932" t="str">
            <v>OLD NIS Cost Area</v>
          </cell>
          <cell r="C2932">
            <v>23265</v>
          </cell>
          <cell r="D2932" t="str">
            <v>23265</v>
          </cell>
          <cell r="E2932" t="str">
            <v>4R - Supply Chain</v>
          </cell>
          <cell r="F2932" t="str">
            <v>NIS</v>
          </cell>
          <cell r="G2932" t="str">
            <v>OLD NIS Cost Area</v>
          </cell>
          <cell r="H2932" t="str">
            <v>120</v>
          </cell>
          <cell r="I2932" t="str">
            <v>LT</v>
          </cell>
          <cell r="J2932">
            <v>445165.53</v>
          </cell>
        </row>
        <row r="2933">
          <cell r="A2933" t="str">
            <v>O&amp;M</v>
          </cell>
          <cell r="B2933" t="str">
            <v>OLD NIS Cost Area</v>
          </cell>
          <cell r="C2933">
            <v>23265</v>
          </cell>
          <cell r="D2933" t="str">
            <v>23265</v>
          </cell>
          <cell r="E2933" t="str">
            <v>Supply Chain</v>
          </cell>
          <cell r="F2933" t="str">
            <v>NIS</v>
          </cell>
          <cell r="G2933" t="str">
            <v>OLD NIS Cost Area</v>
          </cell>
          <cell r="H2933" t="str">
            <v>120</v>
          </cell>
          <cell r="I2933" t="str">
            <v>LT</v>
          </cell>
          <cell r="K2933">
            <v>33250.32</v>
          </cell>
        </row>
        <row r="2934">
          <cell r="A2934" t="str">
            <v>O&amp;M</v>
          </cell>
          <cell r="B2934" t="str">
            <v>OLD NIS Cost Area</v>
          </cell>
          <cell r="C2934">
            <v>23265</v>
          </cell>
          <cell r="D2934" t="str">
            <v>23265</v>
          </cell>
          <cell r="E2934" t="str">
            <v>4R - Supply Chain</v>
          </cell>
          <cell r="F2934" t="str">
            <v>NIS</v>
          </cell>
          <cell r="G2934" t="str">
            <v>OLD NIS Cost Area</v>
          </cell>
          <cell r="H2934" t="str">
            <v>120</v>
          </cell>
          <cell r="I2934" t="str">
            <v>OT</v>
          </cell>
          <cell r="J2934">
            <v>15600.94</v>
          </cell>
        </row>
        <row r="2935">
          <cell r="A2935" t="str">
            <v>O&amp;M</v>
          </cell>
          <cell r="B2935" t="str">
            <v>OLD NIS Cost Area</v>
          </cell>
          <cell r="C2935">
            <v>23265</v>
          </cell>
          <cell r="D2935" t="str">
            <v>23265</v>
          </cell>
          <cell r="E2935" t="str">
            <v>Supply Chain</v>
          </cell>
          <cell r="F2935" t="str">
            <v>NIS</v>
          </cell>
          <cell r="G2935" t="str">
            <v>OLD NIS Cost Area</v>
          </cell>
          <cell r="H2935" t="str">
            <v>120</v>
          </cell>
          <cell r="I2935" t="str">
            <v>OT</v>
          </cell>
          <cell r="K2935">
            <v>739.85</v>
          </cell>
        </row>
        <row r="2936">
          <cell r="A2936" t="str">
            <v>O&amp;M</v>
          </cell>
          <cell r="B2936" t="str">
            <v>OLD NIS Cost Area</v>
          </cell>
          <cell r="C2936">
            <v>23265</v>
          </cell>
          <cell r="D2936" t="str">
            <v>23265</v>
          </cell>
          <cell r="E2936" t="str">
            <v>4R - Supply Chain</v>
          </cell>
          <cell r="F2936" t="str">
            <v>NIS</v>
          </cell>
          <cell r="G2936" t="str">
            <v>OLD NIS Cost Area</v>
          </cell>
          <cell r="H2936" t="str">
            <v>120</v>
          </cell>
          <cell r="I2936" t="str">
            <v>TT</v>
          </cell>
          <cell r="J2936">
            <v>708.5</v>
          </cell>
        </row>
        <row r="2937">
          <cell r="A2937" t="str">
            <v>O&amp;M</v>
          </cell>
          <cell r="B2937" t="str">
            <v>Bergen, John G</v>
          </cell>
          <cell r="C2937">
            <v>23270</v>
          </cell>
          <cell r="D2937" t="str">
            <v>23270</v>
          </cell>
          <cell r="E2937" t="str">
            <v>Application Enhancement &amp; Maintenance</v>
          </cell>
          <cell r="F2937" t="str">
            <v>NIS</v>
          </cell>
          <cell r="G2937" t="str">
            <v>NIS Process Development &amp; Communications Coordination</v>
          </cell>
          <cell r="H2937" t="str">
            <v>120</v>
          </cell>
          <cell r="I2937" t="str">
            <v>BT</v>
          </cell>
          <cell r="K2937">
            <v>3869</v>
          </cell>
        </row>
        <row r="2938">
          <cell r="A2938" t="str">
            <v>O&amp;M</v>
          </cell>
          <cell r="B2938" t="str">
            <v>Bergen, John G</v>
          </cell>
          <cell r="C2938">
            <v>23270</v>
          </cell>
          <cell r="D2938" t="str">
            <v>23270</v>
          </cell>
          <cell r="E2938" t="str">
            <v>M5 - BUSINESS APPLICATIONS</v>
          </cell>
          <cell r="F2938" t="str">
            <v>NIS</v>
          </cell>
          <cell r="G2938" t="str">
            <v>NIS Process Development &amp; Communications Coordination</v>
          </cell>
          <cell r="H2938" t="str">
            <v>120</v>
          </cell>
          <cell r="I2938" t="str">
            <v>BT</v>
          </cell>
          <cell r="J2938">
            <v>47172.7</v>
          </cell>
        </row>
        <row r="2939">
          <cell r="A2939" t="str">
            <v>O&amp;M</v>
          </cell>
          <cell r="B2939" t="str">
            <v>Bergen, John G</v>
          </cell>
          <cell r="C2939">
            <v>23270</v>
          </cell>
          <cell r="D2939" t="str">
            <v>23270</v>
          </cell>
          <cell r="E2939" t="str">
            <v>Application Enhancement &amp; Maintenance</v>
          </cell>
          <cell r="F2939" t="str">
            <v>NIS</v>
          </cell>
          <cell r="G2939" t="str">
            <v>NIS Process Development &amp; Communications Coordination</v>
          </cell>
          <cell r="H2939" t="str">
            <v>120</v>
          </cell>
          <cell r="I2939" t="str">
            <v>IT</v>
          </cell>
          <cell r="K2939">
            <v>16202.58</v>
          </cell>
        </row>
        <row r="2940">
          <cell r="A2940" t="str">
            <v>O&amp;M</v>
          </cell>
          <cell r="B2940" t="str">
            <v>Bergen, John G</v>
          </cell>
          <cell r="C2940">
            <v>23270</v>
          </cell>
          <cell r="D2940" t="str">
            <v>23270</v>
          </cell>
          <cell r="E2940" t="str">
            <v>M5 - BUSINESS APPLICATIONS</v>
          </cell>
          <cell r="F2940" t="str">
            <v>NIS</v>
          </cell>
          <cell r="G2940" t="str">
            <v>NIS Process Development &amp; Communications Coordination</v>
          </cell>
          <cell r="H2940" t="str">
            <v>120</v>
          </cell>
          <cell r="I2940" t="str">
            <v>IT</v>
          </cell>
          <cell r="J2940">
            <v>53249.53</v>
          </cell>
        </row>
        <row r="2941">
          <cell r="A2941" t="str">
            <v>O&amp;M</v>
          </cell>
          <cell r="B2941" t="str">
            <v>Bergen, John G</v>
          </cell>
          <cell r="C2941">
            <v>23270</v>
          </cell>
          <cell r="D2941" t="str">
            <v>23270</v>
          </cell>
          <cell r="E2941" t="str">
            <v>NIS Process Development</v>
          </cell>
          <cell r="F2941" t="str">
            <v>NIS</v>
          </cell>
          <cell r="G2941" t="str">
            <v>NIS Process Development &amp; Communications Coordination</v>
          </cell>
          <cell r="H2941" t="str">
            <v>120</v>
          </cell>
          <cell r="I2941" t="str">
            <v>IT</v>
          </cell>
          <cell r="L2941">
            <v>0</v>
          </cell>
        </row>
        <row r="2942">
          <cell r="A2942" t="str">
            <v>O&amp;M</v>
          </cell>
          <cell r="B2942" t="str">
            <v>Bergen, John G</v>
          </cell>
          <cell r="C2942">
            <v>23270</v>
          </cell>
          <cell r="D2942" t="str">
            <v>23270</v>
          </cell>
          <cell r="E2942" t="str">
            <v>Application Enhancement &amp; Maintenance</v>
          </cell>
          <cell r="F2942" t="str">
            <v>NIS</v>
          </cell>
          <cell r="G2942" t="str">
            <v>NIS Process Development &amp; Communications Coordination</v>
          </cell>
          <cell r="H2942" t="str">
            <v>120</v>
          </cell>
          <cell r="I2942" t="str">
            <v>LT</v>
          </cell>
          <cell r="K2942">
            <v>11362.16</v>
          </cell>
        </row>
        <row r="2943">
          <cell r="A2943" t="str">
            <v>O&amp;M</v>
          </cell>
          <cell r="B2943" t="str">
            <v>Bergen, John G</v>
          </cell>
          <cell r="C2943">
            <v>23270</v>
          </cell>
          <cell r="D2943" t="str">
            <v>23270</v>
          </cell>
          <cell r="E2943" t="str">
            <v>M5 - BUSINESS APPLICATIONS</v>
          </cell>
          <cell r="F2943" t="str">
            <v>NIS</v>
          </cell>
          <cell r="G2943" t="str">
            <v>NIS Process Development &amp; Communications Coordination</v>
          </cell>
          <cell r="H2943" t="str">
            <v>120</v>
          </cell>
          <cell r="I2943" t="str">
            <v>LT</v>
          </cell>
          <cell r="J2943">
            <v>148446.43</v>
          </cell>
          <cell r="M2943">
            <v>106.45</v>
          </cell>
        </row>
        <row r="2944">
          <cell r="A2944" t="str">
            <v>O&amp;M</v>
          </cell>
          <cell r="B2944" t="str">
            <v>Bergen, John G</v>
          </cell>
          <cell r="C2944">
            <v>23270</v>
          </cell>
          <cell r="D2944" t="str">
            <v>23270</v>
          </cell>
          <cell r="E2944" t="str">
            <v>Application Enhancement &amp; Maintenance</v>
          </cell>
          <cell r="F2944" t="str">
            <v>NIS</v>
          </cell>
          <cell r="G2944" t="str">
            <v>NIS Process Development &amp; Communications Coordination</v>
          </cell>
          <cell r="H2944" t="str">
            <v>120</v>
          </cell>
          <cell r="I2944" t="str">
            <v>OT</v>
          </cell>
          <cell r="K2944">
            <v>1120.76</v>
          </cell>
        </row>
        <row r="2945">
          <cell r="A2945" t="str">
            <v>O&amp;M</v>
          </cell>
          <cell r="B2945" t="str">
            <v>Bergen, John G</v>
          </cell>
          <cell r="C2945">
            <v>23270</v>
          </cell>
          <cell r="D2945" t="str">
            <v>23270</v>
          </cell>
          <cell r="E2945" t="str">
            <v>M5 - BUSINESS APPLICATIONS</v>
          </cell>
          <cell r="F2945" t="str">
            <v>NIS</v>
          </cell>
          <cell r="G2945" t="str">
            <v>NIS Process Development &amp; Communications Coordination</v>
          </cell>
          <cell r="H2945" t="str">
            <v>120</v>
          </cell>
          <cell r="I2945" t="str">
            <v>OT</v>
          </cell>
          <cell r="J2945">
            <v>13124.16</v>
          </cell>
        </row>
        <row r="2946">
          <cell r="A2946" t="str">
            <v>O&amp;M</v>
          </cell>
          <cell r="B2946" t="str">
            <v>Bergen, John G</v>
          </cell>
          <cell r="C2946">
            <v>23270</v>
          </cell>
          <cell r="D2946" t="str">
            <v>23270</v>
          </cell>
          <cell r="E2946" t="str">
            <v>M5 - BUSINESS APPLICATIONS</v>
          </cell>
          <cell r="F2946" t="str">
            <v>NIS</v>
          </cell>
          <cell r="G2946" t="str">
            <v>NIS Process Development &amp; Communications Coordination</v>
          </cell>
          <cell r="H2946" t="str">
            <v>120</v>
          </cell>
          <cell r="I2946" t="str">
            <v>TT</v>
          </cell>
          <cell r="J2946">
            <v>1327.28</v>
          </cell>
          <cell r="M2946">
            <v>-47216.4</v>
          </cell>
        </row>
        <row r="2947">
          <cell r="A2947" t="str">
            <v>O&amp;M</v>
          </cell>
          <cell r="B2947" t="str">
            <v>Bergen, John G</v>
          </cell>
          <cell r="C2947">
            <v>23275</v>
          </cell>
          <cell r="D2947" t="str">
            <v>23275</v>
          </cell>
          <cell r="E2947" t="str">
            <v>M6 - ACCOUNT MANAGER</v>
          </cell>
          <cell r="F2947" t="str">
            <v>NIS</v>
          </cell>
          <cell r="G2947" t="str">
            <v>Project Control &amp; Resource Management</v>
          </cell>
          <cell r="H2947" t="str">
            <v>120</v>
          </cell>
          <cell r="I2947" t="str">
            <v>BT</v>
          </cell>
          <cell r="J2947">
            <v>0.85</v>
          </cell>
        </row>
        <row r="2948">
          <cell r="A2948" t="str">
            <v>O&amp;M</v>
          </cell>
          <cell r="B2948" t="str">
            <v>Bergen, John G</v>
          </cell>
          <cell r="C2948">
            <v>23275</v>
          </cell>
          <cell r="D2948" t="str">
            <v>23275</v>
          </cell>
          <cell r="E2948" t="str">
            <v>Demand and Resource</v>
          </cell>
          <cell r="F2948" t="str">
            <v>NIS</v>
          </cell>
          <cell r="G2948" t="str">
            <v>Project Control &amp; Resource Management</v>
          </cell>
          <cell r="H2948" t="str">
            <v>120</v>
          </cell>
          <cell r="I2948" t="str">
            <v>IT</v>
          </cell>
          <cell r="K2948">
            <v>6723.95</v>
          </cell>
        </row>
        <row r="2949">
          <cell r="A2949" t="str">
            <v>O&amp;M</v>
          </cell>
          <cell r="B2949" t="str">
            <v>Bergen, John G</v>
          </cell>
          <cell r="C2949">
            <v>23275</v>
          </cell>
          <cell r="D2949" t="str">
            <v>23275</v>
          </cell>
          <cell r="E2949" t="str">
            <v>M6 - ACCOUNT MANAGER</v>
          </cell>
          <cell r="F2949" t="str">
            <v>NIS</v>
          </cell>
          <cell r="G2949" t="str">
            <v>Project Control &amp; Resource Management</v>
          </cell>
          <cell r="H2949" t="str">
            <v>120</v>
          </cell>
          <cell r="I2949" t="str">
            <v>IT</v>
          </cell>
          <cell r="J2949">
            <v>0.63</v>
          </cell>
        </row>
        <row r="2950">
          <cell r="A2950" t="str">
            <v>O&amp;M</v>
          </cell>
          <cell r="B2950" t="str">
            <v>Bergen, John G</v>
          </cell>
          <cell r="C2950">
            <v>23275</v>
          </cell>
          <cell r="D2950" t="str">
            <v>23275</v>
          </cell>
          <cell r="E2950" t="str">
            <v>Project Control</v>
          </cell>
          <cell r="F2950" t="str">
            <v>NIS</v>
          </cell>
          <cell r="G2950" t="str">
            <v>Project Control &amp; Resource Management</v>
          </cell>
          <cell r="H2950" t="str">
            <v>120</v>
          </cell>
          <cell r="I2950" t="str">
            <v>IT</v>
          </cell>
          <cell r="L2950">
            <v>180</v>
          </cell>
        </row>
        <row r="2951">
          <cell r="A2951" t="str">
            <v>O&amp;M</v>
          </cell>
          <cell r="B2951" t="str">
            <v>Bergen, John G</v>
          </cell>
          <cell r="C2951">
            <v>23275</v>
          </cell>
          <cell r="D2951" t="str">
            <v>23275</v>
          </cell>
          <cell r="E2951" t="str">
            <v>M6 - ACCOUNT MANAGER</v>
          </cell>
          <cell r="F2951" t="str">
            <v>NIS</v>
          </cell>
          <cell r="G2951" t="str">
            <v>Project Control &amp; Resource Management</v>
          </cell>
          <cell r="H2951" t="str">
            <v>120</v>
          </cell>
          <cell r="I2951" t="str">
            <v>LT</v>
          </cell>
          <cell r="J2951">
            <v>1.54</v>
          </cell>
        </row>
        <row r="2952">
          <cell r="A2952" t="str">
            <v>O&amp;M</v>
          </cell>
          <cell r="B2952" t="str">
            <v>Bergen, John G</v>
          </cell>
          <cell r="C2952">
            <v>23275</v>
          </cell>
          <cell r="D2952" t="str">
            <v>23275</v>
          </cell>
          <cell r="E2952" t="str">
            <v>Demand and Resource</v>
          </cell>
          <cell r="F2952" t="str">
            <v>NIS</v>
          </cell>
          <cell r="G2952" t="str">
            <v>Project Control &amp; Resource Management</v>
          </cell>
          <cell r="H2952" t="str">
            <v>120</v>
          </cell>
          <cell r="I2952" t="str">
            <v>OT</v>
          </cell>
          <cell r="K2952">
            <v>2.21</v>
          </cell>
          <cell r="M2952">
            <v>20</v>
          </cell>
        </row>
        <row r="2953">
          <cell r="A2953" t="str">
            <v>O&amp;M</v>
          </cell>
          <cell r="B2953" t="str">
            <v>Bergen, John G</v>
          </cell>
          <cell r="C2953">
            <v>23275</v>
          </cell>
          <cell r="D2953" t="str">
            <v>23275</v>
          </cell>
          <cell r="E2953" t="str">
            <v>M6 - ACCOUNT MANAGER</v>
          </cell>
          <cell r="F2953" t="str">
            <v>NIS</v>
          </cell>
          <cell r="G2953" t="str">
            <v>Project Control &amp; Resource Management</v>
          </cell>
          <cell r="H2953" t="str">
            <v>120</v>
          </cell>
          <cell r="I2953" t="str">
            <v>OT</v>
          </cell>
          <cell r="J2953">
            <v>0.31</v>
          </cell>
        </row>
        <row r="2954">
          <cell r="A2954" t="str">
            <v>O&amp;M</v>
          </cell>
          <cell r="B2954" t="str">
            <v>Collins, Carol A</v>
          </cell>
          <cell r="C2954">
            <v>23280</v>
          </cell>
          <cell r="D2954" t="str">
            <v>23280</v>
          </cell>
          <cell r="E2954" t="str">
            <v>Buisness Integration</v>
          </cell>
          <cell r="F2954" t="str">
            <v>NIS</v>
          </cell>
          <cell r="G2954" t="str">
            <v>Internet Development</v>
          </cell>
          <cell r="H2954" t="str">
            <v>120</v>
          </cell>
          <cell r="I2954" t="str">
            <v>BT</v>
          </cell>
          <cell r="J2954">
            <v>20908.27</v>
          </cell>
        </row>
        <row r="2955">
          <cell r="A2955" t="str">
            <v>O&amp;M</v>
          </cell>
          <cell r="B2955" t="str">
            <v>Collins, Carol A</v>
          </cell>
          <cell r="C2955">
            <v>23280</v>
          </cell>
          <cell r="D2955" t="str">
            <v>23280</v>
          </cell>
          <cell r="E2955" t="str">
            <v>Client Mangement</v>
          </cell>
          <cell r="F2955" t="str">
            <v>NIS</v>
          </cell>
          <cell r="G2955" t="str">
            <v>Internet Development</v>
          </cell>
          <cell r="H2955" t="str">
            <v>120</v>
          </cell>
          <cell r="I2955" t="str">
            <v>BT</v>
          </cell>
          <cell r="K2955">
            <v>2925.25</v>
          </cell>
        </row>
        <row r="2956">
          <cell r="A2956" t="str">
            <v>O&amp;M</v>
          </cell>
          <cell r="B2956" t="str">
            <v>Collins, Carol A</v>
          </cell>
          <cell r="C2956">
            <v>23280</v>
          </cell>
          <cell r="D2956" t="str">
            <v>23280</v>
          </cell>
          <cell r="E2956" t="str">
            <v>Buisness Integration</v>
          </cell>
          <cell r="F2956" t="str">
            <v>NIS</v>
          </cell>
          <cell r="G2956" t="str">
            <v>Internet Development</v>
          </cell>
          <cell r="H2956" t="str">
            <v>120</v>
          </cell>
          <cell r="I2956" t="str">
            <v>IT</v>
          </cell>
          <cell r="J2956">
            <v>35669.85</v>
          </cell>
        </row>
        <row r="2957">
          <cell r="A2957" t="str">
            <v>O&amp;M</v>
          </cell>
          <cell r="B2957" t="str">
            <v>Collins, Carol A</v>
          </cell>
          <cell r="C2957">
            <v>23280</v>
          </cell>
          <cell r="D2957" t="str">
            <v>23280</v>
          </cell>
          <cell r="E2957" t="str">
            <v>Client Mangement</v>
          </cell>
          <cell r="F2957" t="str">
            <v>NIS</v>
          </cell>
          <cell r="G2957" t="str">
            <v>Internet Development</v>
          </cell>
          <cell r="H2957" t="str">
            <v>120</v>
          </cell>
          <cell r="I2957" t="str">
            <v>IT</v>
          </cell>
          <cell r="K2957">
            <v>52544.55</v>
          </cell>
        </row>
        <row r="2958">
          <cell r="A2958" t="str">
            <v>O&amp;M</v>
          </cell>
          <cell r="B2958" t="str">
            <v>Collins, Carol A</v>
          </cell>
          <cell r="C2958">
            <v>23280</v>
          </cell>
          <cell r="D2958" t="str">
            <v>23280</v>
          </cell>
          <cell r="E2958" t="str">
            <v>System Integration Svcs</v>
          </cell>
          <cell r="F2958" t="str">
            <v>NIS</v>
          </cell>
          <cell r="G2958" t="str">
            <v>Internet Development</v>
          </cell>
          <cell r="H2958" t="str">
            <v>120</v>
          </cell>
          <cell r="I2958" t="str">
            <v>IT</v>
          </cell>
          <cell r="L2958">
            <v>6</v>
          </cell>
        </row>
        <row r="2959">
          <cell r="A2959" t="str">
            <v>O&amp;M</v>
          </cell>
          <cell r="B2959" t="str">
            <v>Collins, Carol A</v>
          </cell>
          <cell r="C2959">
            <v>23280</v>
          </cell>
          <cell r="D2959" t="str">
            <v>23280</v>
          </cell>
          <cell r="E2959" t="str">
            <v>Buisness Integration</v>
          </cell>
          <cell r="F2959" t="str">
            <v>NIS</v>
          </cell>
          <cell r="G2959" t="str">
            <v>Internet Development</v>
          </cell>
          <cell r="H2959" t="str">
            <v>120</v>
          </cell>
          <cell r="I2959" t="str">
            <v>LT</v>
          </cell>
          <cell r="J2959">
            <v>61037.279999999999</v>
          </cell>
        </row>
        <row r="2960">
          <cell r="A2960" t="str">
            <v>O&amp;M</v>
          </cell>
          <cell r="B2960" t="str">
            <v>Collins, Carol A</v>
          </cell>
          <cell r="C2960">
            <v>23280</v>
          </cell>
          <cell r="D2960" t="str">
            <v>23280</v>
          </cell>
          <cell r="E2960" t="str">
            <v>Client Mangement</v>
          </cell>
          <cell r="F2960" t="str">
            <v>NIS</v>
          </cell>
          <cell r="G2960" t="str">
            <v>Internet Development</v>
          </cell>
          <cell r="H2960" t="str">
            <v>120</v>
          </cell>
          <cell r="I2960" t="str">
            <v>LT</v>
          </cell>
          <cell r="K2960">
            <v>8357.9</v>
          </cell>
        </row>
        <row r="2961">
          <cell r="A2961" t="str">
            <v>O&amp;M</v>
          </cell>
          <cell r="B2961" t="str">
            <v>Collins, Carol A</v>
          </cell>
          <cell r="C2961">
            <v>23280</v>
          </cell>
          <cell r="D2961" t="str">
            <v>23280</v>
          </cell>
          <cell r="E2961" t="str">
            <v>Buisness Integration</v>
          </cell>
          <cell r="F2961" t="str">
            <v>NIS</v>
          </cell>
          <cell r="G2961" t="str">
            <v>Internet Development</v>
          </cell>
          <cell r="H2961" t="str">
            <v>120</v>
          </cell>
          <cell r="I2961" t="str">
            <v>OT</v>
          </cell>
          <cell r="J2961">
            <v>3218.22</v>
          </cell>
        </row>
        <row r="2962">
          <cell r="A2962" t="str">
            <v>O&amp;M</v>
          </cell>
          <cell r="B2962" t="str">
            <v>Collins, Carol A</v>
          </cell>
          <cell r="C2962">
            <v>23280</v>
          </cell>
          <cell r="D2962" t="str">
            <v>23280</v>
          </cell>
          <cell r="E2962" t="str">
            <v>Client Mangement</v>
          </cell>
          <cell r="F2962" t="str">
            <v>NIS</v>
          </cell>
          <cell r="G2962" t="str">
            <v>Internet Development</v>
          </cell>
          <cell r="H2962" t="str">
            <v>120</v>
          </cell>
          <cell r="I2962" t="str">
            <v>OT</v>
          </cell>
          <cell r="K2962">
            <v>2581.4899999999998</v>
          </cell>
        </row>
        <row r="2963">
          <cell r="A2963" t="str">
            <v>O&amp;M</v>
          </cell>
          <cell r="B2963" t="str">
            <v>Collins, Carol A</v>
          </cell>
          <cell r="C2963">
            <v>23280</v>
          </cell>
          <cell r="D2963" t="str">
            <v>23280</v>
          </cell>
          <cell r="E2963" t="str">
            <v>Buisness Integration</v>
          </cell>
          <cell r="F2963" t="str">
            <v>NIS</v>
          </cell>
          <cell r="G2963" t="str">
            <v>Internet Development</v>
          </cell>
          <cell r="H2963" t="str">
            <v>120</v>
          </cell>
          <cell r="I2963" t="str">
            <v>TT</v>
          </cell>
          <cell r="J2963">
            <v>143</v>
          </cell>
        </row>
        <row r="2964">
          <cell r="A2964" t="str">
            <v>O&amp;M</v>
          </cell>
          <cell r="B2964" t="str">
            <v>Bergen, John G</v>
          </cell>
          <cell r="C2964">
            <v>23285</v>
          </cell>
          <cell r="D2964" t="str">
            <v>23285</v>
          </cell>
          <cell r="E2964" t="str">
            <v>Business Management</v>
          </cell>
          <cell r="F2964" t="str">
            <v>NIS</v>
          </cell>
          <cell r="G2964" t="str">
            <v>Business Management</v>
          </cell>
          <cell r="H2964" t="str">
            <v>120</v>
          </cell>
          <cell r="I2964" t="str">
            <v>BT</v>
          </cell>
          <cell r="J2964">
            <v>32290.18</v>
          </cell>
        </row>
        <row r="2965">
          <cell r="A2965" t="str">
            <v>O&amp;M</v>
          </cell>
          <cell r="B2965" t="str">
            <v>Bergen, John G</v>
          </cell>
          <cell r="C2965">
            <v>23285</v>
          </cell>
          <cell r="D2965" t="str">
            <v>23285</v>
          </cell>
          <cell r="E2965" t="str">
            <v>Business Management</v>
          </cell>
          <cell r="F2965" t="str">
            <v>NIS</v>
          </cell>
          <cell r="G2965" t="str">
            <v>Business Management</v>
          </cell>
          <cell r="H2965" t="str">
            <v>120</v>
          </cell>
          <cell r="I2965" t="str">
            <v>IT</v>
          </cell>
          <cell r="J2965">
            <v>505809.35</v>
          </cell>
          <cell r="K2965">
            <v>151218.45000000001</v>
          </cell>
          <cell r="L2965">
            <v>63725.25</v>
          </cell>
        </row>
        <row r="2966">
          <cell r="A2966" t="str">
            <v>O&amp;M</v>
          </cell>
          <cell r="B2966" t="str">
            <v>Bergen, John G</v>
          </cell>
          <cell r="C2966">
            <v>23285</v>
          </cell>
          <cell r="D2966" t="str">
            <v>23285</v>
          </cell>
          <cell r="E2966" t="str">
            <v>Business Management</v>
          </cell>
          <cell r="F2966" t="str">
            <v>NIS</v>
          </cell>
          <cell r="G2966" t="str">
            <v>Business Management</v>
          </cell>
          <cell r="H2966" t="str">
            <v>120</v>
          </cell>
          <cell r="I2966" t="str">
            <v>LT</v>
          </cell>
          <cell r="J2966">
            <v>92331.13</v>
          </cell>
          <cell r="M2966">
            <v>51.47</v>
          </cell>
        </row>
        <row r="2967">
          <cell r="A2967" t="str">
            <v>O&amp;M</v>
          </cell>
          <cell r="B2967" t="str">
            <v>Bergen, John G</v>
          </cell>
          <cell r="C2967">
            <v>23285</v>
          </cell>
          <cell r="D2967" t="str">
            <v>23285</v>
          </cell>
          <cell r="E2967" t="str">
            <v>Business Management</v>
          </cell>
          <cell r="F2967" t="str">
            <v>NIS</v>
          </cell>
          <cell r="G2967" t="str">
            <v>Business Management</v>
          </cell>
          <cell r="H2967" t="str">
            <v>120</v>
          </cell>
          <cell r="I2967" t="str">
            <v>OT</v>
          </cell>
          <cell r="J2967">
            <v>7262.66</v>
          </cell>
          <cell r="K2967">
            <v>2361.89</v>
          </cell>
        </row>
        <row r="2968">
          <cell r="A2968" t="str">
            <v>O&amp;M</v>
          </cell>
          <cell r="B2968" t="str">
            <v>Bergen, John G</v>
          </cell>
          <cell r="C2968">
            <v>23285</v>
          </cell>
          <cell r="D2968" t="str">
            <v>23285</v>
          </cell>
          <cell r="E2968" t="str">
            <v>Business Management</v>
          </cell>
          <cell r="F2968" t="str">
            <v>NIS</v>
          </cell>
          <cell r="G2968" t="str">
            <v>Business Management</v>
          </cell>
          <cell r="H2968" t="str">
            <v>120</v>
          </cell>
          <cell r="I2968" t="str">
            <v>TT</v>
          </cell>
          <cell r="J2968">
            <v>1519.27</v>
          </cell>
        </row>
        <row r="2969">
          <cell r="A2969" t="str">
            <v>O&amp;M</v>
          </cell>
          <cell r="B2969" t="str">
            <v>OLD NIS Cost Area</v>
          </cell>
          <cell r="C2969">
            <v>23290</v>
          </cell>
          <cell r="D2969" t="str">
            <v>23290</v>
          </cell>
          <cell r="E2969" t="str">
            <v>Contracts</v>
          </cell>
          <cell r="F2969" t="str">
            <v>NIS</v>
          </cell>
          <cell r="G2969" t="str">
            <v>OLD NIS Cost Area</v>
          </cell>
          <cell r="H2969" t="str">
            <v>120</v>
          </cell>
          <cell r="I2969" t="str">
            <v>BT</v>
          </cell>
          <cell r="K2969">
            <v>13441.3</v>
          </cell>
        </row>
        <row r="2970">
          <cell r="A2970" t="str">
            <v>O&amp;M</v>
          </cell>
          <cell r="B2970" t="str">
            <v>OLD NIS Cost Area</v>
          </cell>
          <cell r="C2970">
            <v>23290</v>
          </cell>
          <cell r="D2970" t="str">
            <v>23290</v>
          </cell>
          <cell r="E2970" t="str">
            <v>Performance Management</v>
          </cell>
          <cell r="F2970" t="str">
            <v>NIS</v>
          </cell>
          <cell r="G2970" t="str">
            <v>OLD NIS Cost Area</v>
          </cell>
          <cell r="H2970" t="str">
            <v>120</v>
          </cell>
          <cell r="I2970" t="str">
            <v>BT</v>
          </cell>
          <cell r="J2970">
            <v>114312.04</v>
          </cell>
        </row>
        <row r="2971">
          <cell r="A2971" t="str">
            <v>O&amp;M</v>
          </cell>
          <cell r="B2971" t="str">
            <v>OLD NIS Cost Area</v>
          </cell>
          <cell r="C2971">
            <v>23290</v>
          </cell>
          <cell r="D2971" t="str">
            <v>23290</v>
          </cell>
          <cell r="E2971" t="str">
            <v>Contracts</v>
          </cell>
          <cell r="F2971" t="str">
            <v>NIS</v>
          </cell>
          <cell r="G2971" t="str">
            <v>OLD NIS Cost Area</v>
          </cell>
          <cell r="H2971" t="str">
            <v>120</v>
          </cell>
          <cell r="I2971" t="str">
            <v>IT</v>
          </cell>
          <cell r="K2971">
            <v>549522.24</v>
          </cell>
          <cell r="L2971">
            <v>1486.32</v>
          </cell>
          <cell r="M2971">
            <v>168559.87</v>
          </cell>
        </row>
        <row r="2972">
          <cell r="A2972" t="str">
            <v>O&amp;M</v>
          </cell>
          <cell r="B2972" t="str">
            <v>OLD NIS Cost Area</v>
          </cell>
          <cell r="C2972">
            <v>23290</v>
          </cell>
          <cell r="D2972" t="str">
            <v>23290</v>
          </cell>
          <cell r="E2972" t="str">
            <v>Performance Management</v>
          </cell>
          <cell r="F2972" t="str">
            <v>NIS</v>
          </cell>
          <cell r="G2972" t="str">
            <v>OLD NIS Cost Area</v>
          </cell>
          <cell r="H2972" t="str">
            <v>120</v>
          </cell>
          <cell r="I2972" t="str">
            <v>IT</v>
          </cell>
          <cell r="J2972">
            <v>4349437.78</v>
          </cell>
        </row>
        <row r="2973">
          <cell r="A2973" t="str">
            <v>O&amp;M</v>
          </cell>
          <cell r="B2973" t="str">
            <v>OLD NIS Cost Area</v>
          </cell>
          <cell r="C2973">
            <v>23290</v>
          </cell>
          <cell r="D2973" t="str">
            <v>23290</v>
          </cell>
          <cell r="E2973" t="str">
            <v>Contracts</v>
          </cell>
          <cell r="F2973" t="str">
            <v>NIS</v>
          </cell>
          <cell r="G2973" t="str">
            <v>OLD NIS Cost Area</v>
          </cell>
          <cell r="H2973" t="str">
            <v>120</v>
          </cell>
          <cell r="I2973" t="str">
            <v>LT</v>
          </cell>
          <cell r="K2973">
            <v>38403.86</v>
          </cell>
        </row>
        <row r="2974">
          <cell r="A2974" t="str">
            <v>O&amp;M</v>
          </cell>
          <cell r="B2974" t="str">
            <v>OLD NIS Cost Area</v>
          </cell>
          <cell r="C2974">
            <v>23290</v>
          </cell>
          <cell r="D2974" t="str">
            <v>23290</v>
          </cell>
          <cell r="E2974" t="str">
            <v>Performance Management</v>
          </cell>
          <cell r="F2974" t="str">
            <v>NIS</v>
          </cell>
          <cell r="G2974" t="str">
            <v>OLD NIS Cost Area</v>
          </cell>
          <cell r="H2974" t="str">
            <v>120</v>
          </cell>
          <cell r="I2974" t="str">
            <v>LT</v>
          </cell>
          <cell r="J2974">
            <v>331707.33</v>
          </cell>
        </row>
        <row r="2975">
          <cell r="A2975" t="str">
            <v>O&amp;M</v>
          </cell>
          <cell r="B2975" t="str">
            <v>OLD NIS Cost Area</v>
          </cell>
          <cell r="C2975">
            <v>23290</v>
          </cell>
          <cell r="D2975" t="str">
            <v>23290</v>
          </cell>
          <cell r="E2975" t="str">
            <v>Contracts</v>
          </cell>
          <cell r="F2975" t="str">
            <v>NIS</v>
          </cell>
          <cell r="G2975" t="str">
            <v>OLD NIS Cost Area</v>
          </cell>
          <cell r="H2975" t="str">
            <v>120</v>
          </cell>
          <cell r="I2975" t="str">
            <v>OT</v>
          </cell>
          <cell r="K2975">
            <v>62609.19</v>
          </cell>
        </row>
        <row r="2976">
          <cell r="A2976" t="str">
            <v>O&amp;M</v>
          </cell>
          <cell r="B2976" t="str">
            <v>OLD NIS Cost Area</v>
          </cell>
          <cell r="C2976">
            <v>23290</v>
          </cell>
          <cell r="D2976" t="str">
            <v>23290</v>
          </cell>
          <cell r="E2976" t="str">
            <v>Performance Management</v>
          </cell>
          <cell r="F2976" t="str">
            <v>NIS</v>
          </cell>
          <cell r="G2976" t="str">
            <v>OLD NIS Cost Area</v>
          </cell>
          <cell r="H2976" t="str">
            <v>120</v>
          </cell>
          <cell r="I2976" t="str">
            <v>OT</v>
          </cell>
          <cell r="J2976">
            <v>176875</v>
          </cell>
        </row>
        <row r="2977">
          <cell r="A2977" t="str">
            <v>O&amp;M</v>
          </cell>
          <cell r="B2977" t="str">
            <v>OLD NIS Cost Area</v>
          </cell>
          <cell r="C2977">
            <v>23290</v>
          </cell>
          <cell r="D2977" t="str">
            <v>23290</v>
          </cell>
          <cell r="E2977" t="str">
            <v>Contracts</v>
          </cell>
          <cell r="F2977" t="str">
            <v>NIS</v>
          </cell>
          <cell r="G2977" t="str">
            <v>OLD NIS Cost Area</v>
          </cell>
          <cell r="H2977" t="str">
            <v>120</v>
          </cell>
          <cell r="I2977" t="str">
            <v>TT</v>
          </cell>
          <cell r="K2977">
            <v>522.38</v>
          </cell>
        </row>
        <row r="2978">
          <cell r="A2978" t="str">
            <v>O&amp;M</v>
          </cell>
          <cell r="B2978" t="str">
            <v>OLD NIS Cost Area</v>
          </cell>
          <cell r="C2978">
            <v>23290</v>
          </cell>
          <cell r="D2978" t="str">
            <v>23290</v>
          </cell>
          <cell r="E2978" t="str">
            <v>Performance Management</v>
          </cell>
          <cell r="F2978" t="str">
            <v>NIS</v>
          </cell>
          <cell r="G2978" t="str">
            <v>OLD NIS Cost Area</v>
          </cell>
          <cell r="H2978" t="str">
            <v>120</v>
          </cell>
          <cell r="I2978" t="str">
            <v>TT</v>
          </cell>
          <cell r="J2978">
            <v>575.34</v>
          </cell>
        </row>
        <row r="2979">
          <cell r="A2979" t="str">
            <v>O&amp;M</v>
          </cell>
          <cell r="B2979" t="str">
            <v>Collins, Carol A</v>
          </cell>
          <cell r="C2979">
            <v>23293</v>
          </cell>
          <cell r="D2979" t="str">
            <v>23293</v>
          </cell>
          <cell r="E2979" t="str">
            <v>Performance Management</v>
          </cell>
          <cell r="F2979" t="str">
            <v>NIS</v>
          </cell>
          <cell r="G2979" t="str">
            <v>Engineering</v>
          </cell>
          <cell r="H2979" t="str">
            <v>120</v>
          </cell>
          <cell r="I2979" t="str">
            <v>IT</v>
          </cell>
          <cell r="K2979">
            <v>176.34</v>
          </cell>
          <cell r="M2979">
            <v>-6240</v>
          </cell>
        </row>
        <row r="2980">
          <cell r="A2980" t="str">
            <v>O&amp;M</v>
          </cell>
          <cell r="B2980" t="str">
            <v>Bergen, John G</v>
          </cell>
          <cell r="C2980">
            <v>23295</v>
          </cell>
          <cell r="D2980" t="str">
            <v>23295</v>
          </cell>
          <cell r="E2980" t="str">
            <v>Project Management</v>
          </cell>
          <cell r="F2980" t="str">
            <v>NIS</v>
          </cell>
          <cell r="G2980" t="str">
            <v>Project Management Office</v>
          </cell>
          <cell r="H2980" t="str">
            <v>120</v>
          </cell>
          <cell r="I2980" t="str">
            <v>BT</v>
          </cell>
          <cell r="J2980">
            <v>32758.01</v>
          </cell>
          <cell r="K2980">
            <v>3740.4</v>
          </cell>
        </row>
        <row r="2981">
          <cell r="A2981" t="str">
            <v>O&amp;M</v>
          </cell>
          <cell r="B2981" t="str">
            <v>Bergen, John G</v>
          </cell>
          <cell r="C2981">
            <v>23295</v>
          </cell>
          <cell r="D2981" t="str">
            <v>23295</v>
          </cell>
          <cell r="E2981" t="str">
            <v>Project Management</v>
          </cell>
          <cell r="F2981" t="str">
            <v>NIS</v>
          </cell>
          <cell r="G2981" t="str">
            <v>Project Management Office</v>
          </cell>
          <cell r="H2981" t="str">
            <v>120</v>
          </cell>
          <cell r="I2981" t="str">
            <v>IT</v>
          </cell>
          <cell r="J2981">
            <v>141517.26</v>
          </cell>
          <cell r="K2981">
            <v>919.45</v>
          </cell>
          <cell r="M2981">
            <v>135.09</v>
          </cell>
        </row>
        <row r="2982">
          <cell r="A2982" t="str">
            <v>O&amp;M</v>
          </cell>
          <cell r="B2982" t="str">
            <v>Bergen, John G</v>
          </cell>
          <cell r="C2982">
            <v>23295</v>
          </cell>
          <cell r="D2982" t="str">
            <v>23295</v>
          </cell>
          <cell r="E2982" t="str">
            <v>Project Management</v>
          </cell>
          <cell r="F2982" t="str">
            <v>NIS</v>
          </cell>
          <cell r="G2982" t="str">
            <v>Project Management Office</v>
          </cell>
          <cell r="H2982" t="str">
            <v>120</v>
          </cell>
          <cell r="I2982" t="str">
            <v>LT</v>
          </cell>
          <cell r="J2982">
            <v>93706.69</v>
          </cell>
          <cell r="K2982">
            <v>10687.56</v>
          </cell>
        </row>
        <row r="2983">
          <cell r="A2983" t="str">
            <v>O&amp;M</v>
          </cell>
          <cell r="B2983" t="str">
            <v>Bergen, John G</v>
          </cell>
          <cell r="C2983">
            <v>23295</v>
          </cell>
          <cell r="D2983" t="str">
            <v>23295</v>
          </cell>
          <cell r="E2983" t="str">
            <v>Project Management Office</v>
          </cell>
          <cell r="F2983" t="str">
            <v>NIS</v>
          </cell>
          <cell r="G2983" t="str">
            <v>Project Management Office</v>
          </cell>
          <cell r="H2983" t="str">
            <v>120</v>
          </cell>
          <cell r="I2983" t="str">
            <v>MT</v>
          </cell>
          <cell r="M2983">
            <v>384.39</v>
          </cell>
        </row>
        <row r="2984">
          <cell r="A2984" t="str">
            <v>O&amp;M</v>
          </cell>
          <cell r="B2984" t="str">
            <v>Bergen, John G</v>
          </cell>
          <cell r="C2984">
            <v>23295</v>
          </cell>
          <cell r="D2984" t="str">
            <v>23295</v>
          </cell>
          <cell r="E2984" t="str">
            <v>Project Management</v>
          </cell>
          <cell r="F2984" t="str">
            <v>NIS</v>
          </cell>
          <cell r="G2984" t="str">
            <v>Project Management Office</v>
          </cell>
          <cell r="H2984" t="str">
            <v>120</v>
          </cell>
          <cell r="I2984" t="str">
            <v>OT</v>
          </cell>
          <cell r="J2984">
            <v>2073.14</v>
          </cell>
          <cell r="K2984">
            <v>1085.08</v>
          </cell>
          <cell r="M2984">
            <v>32460.400000000001</v>
          </cell>
        </row>
        <row r="2985">
          <cell r="A2985" t="str">
            <v>O&amp;M</v>
          </cell>
          <cell r="B2985" t="str">
            <v>Bergen, John G</v>
          </cell>
          <cell r="C2985">
            <v>23295</v>
          </cell>
          <cell r="D2985" t="str">
            <v>23295</v>
          </cell>
          <cell r="E2985" t="str">
            <v>Project Management</v>
          </cell>
          <cell r="F2985" t="str">
            <v>NIS</v>
          </cell>
          <cell r="G2985" t="str">
            <v>Project Management Office</v>
          </cell>
          <cell r="H2985" t="str">
            <v>120</v>
          </cell>
          <cell r="I2985" t="str">
            <v>TT</v>
          </cell>
          <cell r="J2985">
            <v>0</v>
          </cell>
        </row>
        <row r="2986">
          <cell r="A2986" t="str">
            <v>O&amp;M</v>
          </cell>
          <cell r="C2986">
            <v>23300</v>
          </cell>
          <cell r="D2986" t="str">
            <v>23300</v>
          </cell>
          <cell r="E2986" t="str">
            <v>D3 - LOGISTICS GROUP</v>
          </cell>
          <cell r="H2986" t="str">
            <v>120</v>
          </cell>
          <cell r="I2986" t="str">
            <v>BT</v>
          </cell>
          <cell r="J2986">
            <v>13431.67</v>
          </cell>
          <cell r="K2986">
            <v>870.03</v>
          </cell>
        </row>
        <row r="2987">
          <cell r="A2987" t="str">
            <v>O&amp;M</v>
          </cell>
          <cell r="C2987">
            <v>23300</v>
          </cell>
          <cell r="D2987" t="str">
            <v>23300</v>
          </cell>
          <cell r="E2987" t="str">
            <v>D3 - LOGISTICS GROUP</v>
          </cell>
          <cell r="H2987" t="str">
            <v>120</v>
          </cell>
          <cell r="I2987" t="str">
            <v>IT</v>
          </cell>
          <cell r="J2987">
            <v>16205.09</v>
          </cell>
          <cell r="K2987">
            <v>4474.13</v>
          </cell>
        </row>
        <row r="2988">
          <cell r="A2988" t="str">
            <v>O&amp;M</v>
          </cell>
          <cell r="C2988">
            <v>23300</v>
          </cell>
          <cell r="D2988" t="str">
            <v>23300</v>
          </cell>
          <cell r="E2988" t="str">
            <v>D3 - LOGISTICS GROUP</v>
          </cell>
          <cell r="H2988" t="str">
            <v>120</v>
          </cell>
          <cell r="I2988" t="str">
            <v>LT</v>
          </cell>
          <cell r="J2988">
            <v>24134.15</v>
          </cell>
          <cell r="K2988">
            <v>1849.52</v>
          </cell>
        </row>
        <row r="2989">
          <cell r="A2989" t="str">
            <v>O&amp;M</v>
          </cell>
          <cell r="C2989">
            <v>23300</v>
          </cell>
          <cell r="D2989" t="str">
            <v>23300</v>
          </cell>
          <cell r="E2989" t="str">
            <v>D3 - LOGISTICS GROUP</v>
          </cell>
          <cell r="H2989" t="str">
            <v>120</v>
          </cell>
          <cell r="I2989" t="str">
            <v>MT</v>
          </cell>
          <cell r="J2989">
            <v>1563.35</v>
          </cell>
          <cell r="K2989">
            <v>360.05</v>
          </cell>
        </row>
        <row r="2990">
          <cell r="A2990" t="str">
            <v>O&amp;M</v>
          </cell>
          <cell r="C2990">
            <v>23300</v>
          </cell>
          <cell r="D2990" t="str">
            <v>23300</v>
          </cell>
          <cell r="E2990" t="str">
            <v>D3 - LOGISTICS GROUP</v>
          </cell>
          <cell r="H2990" t="str">
            <v>120</v>
          </cell>
          <cell r="I2990" t="str">
            <v>OT</v>
          </cell>
          <cell r="J2990">
            <v>96986.79</v>
          </cell>
          <cell r="K2990">
            <v>7955.11</v>
          </cell>
          <cell r="M2990">
            <v>276.83999999999997</v>
          </cell>
        </row>
        <row r="2991">
          <cell r="A2991" t="str">
            <v>O&amp;M</v>
          </cell>
          <cell r="C2991">
            <v>23300</v>
          </cell>
          <cell r="D2991" t="str">
            <v>23300</v>
          </cell>
          <cell r="E2991" t="str">
            <v>D3 - LOGISTICS GROUP</v>
          </cell>
          <cell r="H2991" t="str">
            <v>120</v>
          </cell>
          <cell r="I2991" t="str">
            <v>TT</v>
          </cell>
          <cell r="J2991">
            <v>12007.94</v>
          </cell>
          <cell r="K2991">
            <v>1989.64</v>
          </cell>
        </row>
        <row r="2992">
          <cell r="A2992" t="str">
            <v>O&amp;M</v>
          </cell>
          <cell r="C2992">
            <v>23305</v>
          </cell>
          <cell r="D2992" t="str">
            <v>23305</v>
          </cell>
          <cell r="E2992" t="str">
            <v>4F - PROCESS MGMT PROJECT</v>
          </cell>
          <cell r="H2992" t="str">
            <v>120</v>
          </cell>
          <cell r="I2992" t="str">
            <v>BT</v>
          </cell>
          <cell r="J2992">
            <v>0</v>
          </cell>
        </row>
        <row r="2993">
          <cell r="A2993" t="str">
            <v>O&amp;M</v>
          </cell>
          <cell r="C2993">
            <v>23305</v>
          </cell>
          <cell r="D2993" t="str">
            <v>23305</v>
          </cell>
          <cell r="E2993" t="str">
            <v>4F - PROCESS MGMT PROJECT</v>
          </cell>
          <cell r="H2993" t="str">
            <v>120</v>
          </cell>
          <cell r="I2993" t="str">
            <v>IT</v>
          </cell>
          <cell r="J2993">
            <v>51227.23</v>
          </cell>
          <cell r="K2993">
            <v>325770.63</v>
          </cell>
          <cell r="L2993">
            <v>0</v>
          </cell>
        </row>
        <row r="2994">
          <cell r="A2994" t="str">
            <v>O&amp;M</v>
          </cell>
          <cell r="C2994">
            <v>23305</v>
          </cell>
          <cell r="D2994" t="str">
            <v>23305</v>
          </cell>
          <cell r="E2994" t="str">
            <v>4F - PROCESS MGMT PROJECT</v>
          </cell>
          <cell r="H2994" t="str">
            <v>120</v>
          </cell>
          <cell r="I2994" t="str">
            <v>LT</v>
          </cell>
          <cell r="J2994">
            <v>1368.97</v>
          </cell>
        </row>
        <row r="2995">
          <cell r="A2995" t="str">
            <v>O&amp;M</v>
          </cell>
          <cell r="C2995">
            <v>23305</v>
          </cell>
          <cell r="D2995" t="str">
            <v>23305</v>
          </cell>
          <cell r="E2995" t="str">
            <v>4F - PROCESS MGMT PROJECT</v>
          </cell>
          <cell r="H2995" t="str">
            <v>120</v>
          </cell>
          <cell r="I2995" t="str">
            <v>MT</v>
          </cell>
          <cell r="J2995">
            <v>1331.79</v>
          </cell>
          <cell r="L2995">
            <v>5635.27</v>
          </cell>
        </row>
        <row r="2996">
          <cell r="A2996" t="str">
            <v>O&amp;M</v>
          </cell>
          <cell r="C2996">
            <v>23305</v>
          </cell>
          <cell r="D2996" t="str">
            <v>23305</v>
          </cell>
          <cell r="E2996" t="str">
            <v>4F - PROCESS MGMT PROJECT</v>
          </cell>
          <cell r="H2996" t="str">
            <v>120</v>
          </cell>
          <cell r="I2996" t="str">
            <v>OT</v>
          </cell>
          <cell r="J2996">
            <v>0</v>
          </cell>
          <cell r="M2996">
            <v>46919.040000000001</v>
          </cell>
        </row>
        <row r="2997">
          <cell r="A2997" t="str">
            <v>O&amp;M</v>
          </cell>
          <cell r="C2997">
            <v>23305</v>
          </cell>
          <cell r="D2997" t="str">
            <v>23305</v>
          </cell>
          <cell r="E2997" t="str">
            <v>4F - PROCESS MGMT PROJECT</v>
          </cell>
          <cell r="H2997" t="str">
            <v>120</v>
          </cell>
          <cell r="I2997" t="str">
            <v>TT</v>
          </cell>
          <cell r="J2997">
            <v>101.14</v>
          </cell>
        </row>
        <row r="2998">
          <cell r="A2998" t="str">
            <v>O&amp;M</v>
          </cell>
          <cell r="B2998" t="str">
            <v>Rotty, Paul L</v>
          </cell>
          <cell r="C2998">
            <v>23310</v>
          </cell>
          <cell r="D2998" t="str">
            <v>23310</v>
          </cell>
          <cell r="E2998" t="str">
            <v>4G - MATERIALS DISPOSAL PROJECT</v>
          </cell>
          <cell r="F2998" t="str">
            <v>Mat Mgmt-Trans</v>
          </cell>
          <cell r="G2998" t="str">
            <v>CYCLE COUNT ADJUSTMENTS</v>
          </cell>
          <cell r="H2998" t="str">
            <v>120</v>
          </cell>
          <cell r="I2998" t="str">
            <v>IT</v>
          </cell>
          <cell r="J2998">
            <v>94921.01</v>
          </cell>
          <cell r="K2998">
            <v>3035.43</v>
          </cell>
        </row>
        <row r="2999">
          <cell r="A2999" t="str">
            <v>O&amp;M</v>
          </cell>
          <cell r="B2999" t="str">
            <v>Rotty, Paul L</v>
          </cell>
          <cell r="C2999">
            <v>23310</v>
          </cell>
          <cell r="D2999" t="str">
            <v>23310</v>
          </cell>
          <cell r="E2999" t="str">
            <v>CYCLE COUNT ADJUSTMENTS</v>
          </cell>
          <cell r="F2999" t="str">
            <v>Mat Mgmt-Trans</v>
          </cell>
          <cell r="G2999" t="str">
            <v>CYCLE COUNT ADJUSTMENTS</v>
          </cell>
          <cell r="H2999" t="str">
            <v>120</v>
          </cell>
          <cell r="I2999" t="str">
            <v>IT</v>
          </cell>
          <cell r="L2999">
            <v>4859.07</v>
          </cell>
        </row>
        <row r="3000">
          <cell r="A3000" t="str">
            <v>O&amp;M</v>
          </cell>
          <cell r="B3000" t="str">
            <v>Rotty, Paul L</v>
          </cell>
          <cell r="C3000">
            <v>23310</v>
          </cell>
          <cell r="D3000" t="str">
            <v>23310</v>
          </cell>
          <cell r="E3000" t="str">
            <v>4G - MATERIALS DISPOSAL PROJECT</v>
          </cell>
          <cell r="F3000" t="str">
            <v>Mat Mgmt-Trans</v>
          </cell>
          <cell r="G3000" t="str">
            <v>CYCLE COUNT ADJUSTMENTS</v>
          </cell>
          <cell r="H3000" t="str">
            <v>120</v>
          </cell>
          <cell r="I3000" t="str">
            <v>MT</v>
          </cell>
          <cell r="J3000">
            <v>-915968.24</v>
          </cell>
          <cell r="K3000">
            <v>-87101.85</v>
          </cell>
        </row>
        <row r="3001">
          <cell r="A3001" t="str">
            <v>O&amp;M</v>
          </cell>
          <cell r="B3001" t="str">
            <v>Rotty, Paul L</v>
          </cell>
          <cell r="C3001">
            <v>23310</v>
          </cell>
          <cell r="D3001" t="str">
            <v>23310</v>
          </cell>
          <cell r="E3001" t="str">
            <v>CYCLE COUNT ADJUSTMENTS</v>
          </cell>
          <cell r="F3001" t="str">
            <v>Mat Mgmt-Trans</v>
          </cell>
          <cell r="G3001" t="str">
            <v>CYCLE COUNT ADJUSTMENTS</v>
          </cell>
          <cell r="H3001" t="str">
            <v>120</v>
          </cell>
          <cell r="I3001" t="str">
            <v>MT</v>
          </cell>
          <cell r="L3001">
            <v>-82154.91</v>
          </cell>
          <cell r="M3001">
            <v>495</v>
          </cell>
        </row>
        <row r="3002">
          <cell r="A3002" t="str">
            <v>O&amp;M</v>
          </cell>
          <cell r="B3002" t="str">
            <v>Rotty, Paul L</v>
          </cell>
          <cell r="C3002">
            <v>23310</v>
          </cell>
          <cell r="D3002" t="str">
            <v>23310</v>
          </cell>
          <cell r="E3002" t="str">
            <v>4G - MATERIALS DISPOSAL PROJECT</v>
          </cell>
          <cell r="F3002" t="str">
            <v>Mat Mgmt-Trans</v>
          </cell>
          <cell r="G3002" t="str">
            <v>CYCLE COUNT ADJUSTMENTS</v>
          </cell>
          <cell r="H3002" t="str">
            <v>120</v>
          </cell>
          <cell r="I3002" t="str">
            <v>OT</v>
          </cell>
          <cell r="J3002">
            <v>202000</v>
          </cell>
        </row>
        <row r="3003">
          <cell r="A3003" t="str">
            <v>O&amp;M</v>
          </cell>
          <cell r="C3003">
            <v>23315</v>
          </cell>
          <cell r="D3003" t="str">
            <v>23315</v>
          </cell>
          <cell r="E3003" t="str">
            <v>L0 - PLANNING AND ACQUISITION</v>
          </cell>
          <cell r="H3003" t="str">
            <v>120</v>
          </cell>
          <cell r="I3003" t="str">
            <v>BT</v>
          </cell>
          <cell r="J3003">
            <v>58503.58</v>
          </cell>
          <cell r="K3003">
            <v>852.15</v>
          </cell>
        </row>
        <row r="3004">
          <cell r="A3004" t="str">
            <v>O&amp;M</v>
          </cell>
          <cell r="C3004">
            <v>23315</v>
          </cell>
          <cell r="D3004" t="str">
            <v>23315</v>
          </cell>
          <cell r="E3004" t="str">
            <v>L0 - PLANNING AND ACQUISITION</v>
          </cell>
          <cell r="H3004" t="str">
            <v>120</v>
          </cell>
          <cell r="I3004" t="str">
            <v>IT</v>
          </cell>
          <cell r="J3004">
            <v>30137.11</v>
          </cell>
          <cell r="K3004">
            <v>12059.46</v>
          </cell>
        </row>
        <row r="3005">
          <cell r="A3005" t="str">
            <v>O&amp;M</v>
          </cell>
          <cell r="C3005">
            <v>23315</v>
          </cell>
          <cell r="D3005" t="str">
            <v>23315</v>
          </cell>
          <cell r="E3005" t="str">
            <v>L0 - PLANNING AND ACQUISITION</v>
          </cell>
          <cell r="H3005" t="str">
            <v>120</v>
          </cell>
          <cell r="I3005" t="str">
            <v>LT</v>
          </cell>
          <cell r="J3005">
            <v>159174.76999999999</v>
          </cell>
          <cell r="K3005">
            <v>-217.92</v>
          </cell>
        </row>
        <row r="3006">
          <cell r="A3006" t="str">
            <v>O&amp;M</v>
          </cell>
          <cell r="C3006">
            <v>23315</v>
          </cell>
          <cell r="D3006" t="str">
            <v>23315</v>
          </cell>
          <cell r="E3006" t="str">
            <v>L0 - PLANNING AND ACQUISITION</v>
          </cell>
          <cell r="H3006" t="str">
            <v>120</v>
          </cell>
          <cell r="I3006" t="str">
            <v>MT</v>
          </cell>
          <cell r="J3006">
            <v>651.33000000000004</v>
          </cell>
        </row>
        <row r="3007">
          <cell r="A3007" t="str">
            <v>O&amp;M</v>
          </cell>
          <cell r="C3007">
            <v>23315</v>
          </cell>
          <cell r="D3007" t="str">
            <v>23315</v>
          </cell>
          <cell r="E3007" t="str">
            <v>L0 - PLANNING AND ACQUISITION</v>
          </cell>
          <cell r="H3007" t="str">
            <v>120</v>
          </cell>
          <cell r="I3007" t="str">
            <v>OT</v>
          </cell>
          <cell r="J3007">
            <v>3094.05</v>
          </cell>
          <cell r="M3007">
            <v>3902.12</v>
          </cell>
        </row>
        <row r="3008">
          <cell r="A3008" t="str">
            <v>O&amp;M</v>
          </cell>
          <cell r="C3008">
            <v>23315</v>
          </cell>
          <cell r="D3008" t="str">
            <v>23315</v>
          </cell>
          <cell r="E3008" t="str">
            <v>L0 - PLANNING AND ACQUISITION</v>
          </cell>
          <cell r="H3008" t="str">
            <v>120</v>
          </cell>
          <cell r="I3008" t="str">
            <v>TT</v>
          </cell>
          <cell r="J3008">
            <v>4961.6499999999996</v>
          </cell>
          <cell r="K3008">
            <v>1113.78</v>
          </cell>
        </row>
        <row r="3009">
          <cell r="A3009" t="str">
            <v>O&amp;M</v>
          </cell>
          <cell r="C3009">
            <v>23320</v>
          </cell>
          <cell r="D3009" t="str">
            <v>23320</v>
          </cell>
          <cell r="E3009" t="str">
            <v>M1 - DISTRIBUTION AND WAREHOUSING</v>
          </cell>
          <cell r="H3009" t="str">
            <v>120</v>
          </cell>
          <cell r="I3009" t="str">
            <v>BT</v>
          </cell>
          <cell r="J3009">
            <v>2304.52</v>
          </cell>
          <cell r="K3009">
            <v>7217.12</v>
          </cell>
          <cell r="M3009">
            <v>473404.79</v>
          </cell>
        </row>
        <row r="3010">
          <cell r="A3010" t="str">
            <v>O&amp;M</v>
          </cell>
          <cell r="C3010">
            <v>23320</v>
          </cell>
          <cell r="D3010" t="str">
            <v>23320</v>
          </cell>
          <cell r="E3010" t="str">
            <v>M1 - DISTRIBUTION AND WAREHOUSING</v>
          </cell>
          <cell r="H3010" t="str">
            <v>120</v>
          </cell>
          <cell r="I3010" t="str">
            <v>IT</v>
          </cell>
          <cell r="J3010">
            <v>113144.71</v>
          </cell>
          <cell r="K3010">
            <v>151419.01</v>
          </cell>
          <cell r="L3010">
            <v>14490.59</v>
          </cell>
        </row>
        <row r="3011">
          <cell r="A3011" t="str">
            <v>O&amp;M</v>
          </cell>
          <cell r="C3011">
            <v>23320</v>
          </cell>
          <cell r="D3011" t="str">
            <v>23320</v>
          </cell>
          <cell r="E3011" t="str">
            <v>M1 - DISTRIBUTION AND WAREHOUSING</v>
          </cell>
          <cell r="H3011" t="str">
            <v>120</v>
          </cell>
          <cell r="I3011" t="str">
            <v>LT</v>
          </cell>
          <cell r="J3011">
            <v>9563.7900000000009</v>
          </cell>
          <cell r="K3011">
            <v>17635.22</v>
          </cell>
        </row>
        <row r="3012">
          <cell r="A3012" t="str">
            <v>O&amp;M</v>
          </cell>
          <cell r="C3012">
            <v>23320</v>
          </cell>
          <cell r="D3012" t="str">
            <v>23320</v>
          </cell>
          <cell r="E3012" t="str">
            <v>M1 - DISTRIBUTION AND WAREHOUSING</v>
          </cell>
          <cell r="H3012" t="str">
            <v>120</v>
          </cell>
          <cell r="I3012" t="str">
            <v>MT</v>
          </cell>
          <cell r="J3012">
            <v>76.599999999999994</v>
          </cell>
          <cell r="L3012">
            <v>0</v>
          </cell>
          <cell r="M3012">
            <v>4505.07</v>
          </cell>
        </row>
        <row r="3013">
          <cell r="A3013" t="str">
            <v>O&amp;M</v>
          </cell>
          <cell r="C3013">
            <v>23320</v>
          </cell>
          <cell r="D3013" t="str">
            <v>23320</v>
          </cell>
          <cell r="E3013" t="str">
            <v>M1 - DISTRIBUTION AND WAREHOUSING</v>
          </cell>
          <cell r="H3013" t="str">
            <v>120</v>
          </cell>
          <cell r="I3013" t="str">
            <v>OT</v>
          </cell>
          <cell r="J3013">
            <v>-342.92</v>
          </cell>
          <cell r="K3013">
            <v>170.59</v>
          </cell>
          <cell r="M3013">
            <v>957.15</v>
          </cell>
        </row>
        <row r="3014">
          <cell r="A3014" t="str">
            <v>O&amp;M</v>
          </cell>
          <cell r="C3014">
            <v>23320</v>
          </cell>
          <cell r="D3014" t="str">
            <v>23320</v>
          </cell>
          <cell r="E3014" t="str">
            <v>M1 - DISTRIBUTION AND WAREHOUSING</v>
          </cell>
          <cell r="H3014" t="str">
            <v>120</v>
          </cell>
          <cell r="I3014" t="str">
            <v>TT</v>
          </cell>
          <cell r="J3014">
            <v>2631.97</v>
          </cell>
          <cell r="K3014">
            <v>4353.8999999999996</v>
          </cell>
        </row>
        <row r="3015">
          <cell r="A3015" t="str">
            <v>O&amp;M</v>
          </cell>
          <cell r="C3015">
            <v>23325</v>
          </cell>
          <cell r="D3015" t="str">
            <v>23325</v>
          </cell>
          <cell r="E3015" t="str">
            <v>5B-Meter Lab</v>
          </cell>
          <cell r="H3015" t="str">
            <v>120</v>
          </cell>
          <cell r="I3015" t="str">
            <v>BT</v>
          </cell>
          <cell r="J3015">
            <v>18640.84</v>
          </cell>
          <cell r="K3015">
            <v>3433.12</v>
          </cell>
          <cell r="M3015">
            <v>3118077.68</v>
          </cell>
        </row>
        <row r="3016">
          <cell r="A3016" t="str">
            <v>O&amp;M</v>
          </cell>
          <cell r="C3016">
            <v>23325</v>
          </cell>
          <cell r="D3016" t="str">
            <v>23325</v>
          </cell>
          <cell r="E3016" t="str">
            <v>5B-Meter Lab</v>
          </cell>
          <cell r="H3016" t="str">
            <v>120</v>
          </cell>
          <cell r="I3016" t="str">
            <v>IT</v>
          </cell>
          <cell r="J3016">
            <v>23609.32</v>
          </cell>
          <cell r="K3016">
            <v>17434.099999999999</v>
          </cell>
        </row>
        <row r="3017">
          <cell r="A3017" t="str">
            <v>O&amp;M</v>
          </cell>
          <cell r="C3017">
            <v>23325</v>
          </cell>
          <cell r="D3017" t="str">
            <v>23325</v>
          </cell>
          <cell r="E3017" t="str">
            <v>5B-Meter Lab</v>
          </cell>
          <cell r="H3017" t="str">
            <v>120</v>
          </cell>
          <cell r="I3017" t="str">
            <v>LT</v>
          </cell>
          <cell r="J3017">
            <v>76814.03</v>
          </cell>
          <cell r="K3017">
            <v>24596.240000000002</v>
          </cell>
        </row>
        <row r="3018">
          <cell r="A3018" t="str">
            <v>O&amp;M</v>
          </cell>
          <cell r="C3018">
            <v>23325</v>
          </cell>
          <cell r="D3018" t="str">
            <v>23325</v>
          </cell>
          <cell r="E3018" t="str">
            <v>5B-Meter Lab</v>
          </cell>
          <cell r="H3018" t="str">
            <v>120</v>
          </cell>
          <cell r="I3018" t="str">
            <v>MT</v>
          </cell>
          <cell r="J3018">
            <v>1550.56</v>
          </cell>
          <cell r="K3018">
            <v>-36527.53</v>
          </cell>
        </row>
        <row r="3019">
          <cell r="A3019" t="str">
            <v>O&amp;M</v>
          </cell>
          <cell r="C3019">
            <v>23325</v>
          </cell>
          <cell r="D3019" t="str">
            <v>23325</v>
          </cell>
          <cell r="E3019" t="str">
            <v>5B-Meter Lab</v>
          </cell>
          <cell r="H3019" t="str">
            <v>120</v>
          </cell>
          <cell r="I3019" t="str">
            <v>OT</v>
          </cell>
          <cell r="J3019">
            <v>6307.31</v>
          </cell>
          <cell r="M3019">
            <v>667.7</v>
          </cell>
        </row>
        <row r="3020">
          <cell r="A3020" t="str">
            <v>O&amp;M</v>
          </cell>
          <cell r="C3020">
            <v>23325</v>
          </cell>
          <cell r="D3020" t="str">
            <v>23325</v>
          </cell>
          <cell r="E3020" t="str">
            <v>5B-Meter Lab</v>
          </cell>
          <cell r="H3020" t="str">
            <v>120</v>
          </cell>
          <cell r="I3020" t="str">
            <v>TT</v>
          </cell>
          <cell r="J3020">
            <v>18150.580000000002</v>
          </cell>
          <cell r="K3020">
            <v>1279.8499999999999</v>
          </cell>
        </row>
        <row r="3021">
          <cell r="A3021" t="str">
            <v>O&amp;M</v>
          </cell>
          <cell r="C3021">
            <v>23330</v>
          </cell>
          <cell r="D3021" t="str">
            <v>23330</v>
          </cell>
          <cell r="E3021" t="str">
            <v>S4 -  Facilities Services</v>
          </cell>
          <cell r="H3021" t="str">
            <v>120</v>
          </cell>
          <cell r="I3021" t="str">
            <v>BT</v>
          </cell>
          <cell r="J3021">
            <v>744.01</v>
          </cell>
          <cell r="K3021">
            <v>1258.72</v>
          </cell>
          <cell r="M3021">
            <v>615901.47</v>
          </cell>
        </row>
        <row r="3022">
          <cell r="A3022" t="str">
            <v>CAP</v>
          </cell>
          <cell r="C3022">
            <v>23330</v>
          </cell>
          <cell r="D3022" t="str">
            <v>23330</v>
          </cell>
          <cell r="E3022" t="str">
            <v>Hyde Park Facilities</v>
          </cell>
          <cell r="H3022" t="str">
            <v>120</v>
          </cell>
          <cell r="I3022" t="str">
            <v>CB</v>
          </cell>
          <cell r="M3022">
            <v>727.76</v>
          </cell>
        </row>
        <row r="3023">
          <cell r="A3023" t="str">
            <v>CAP</v>
          </cell>
          <cell r="C3023">
            <v>23330</v>
          </cell>
          <cell r="D3023" t="str">
            <v>23330</v>
          </cell>
          <cell r="E3023" t="str">
            <v>Hyde Park Facilities</v>
          </cell>
          <cell r="H3023" t="str">
            <v>120</v>
          </cell>
          <cell r="I3023" t="str">
            <v>CI</v>
          </cell>
        </row>
        <row r="3024">
          <cell r="A3024" t="str">
            <v>CAP</v>
          </cell>
          <cell r="C3024">
            <v>23330</v>
          </cell>
          <cell r="D3024" t="str">
            <v>23330</v>
          </cell>
          <cell r="E3024" t="str">
            <v>S4 -  Facilities Services</v>
          </cell>
          <cell r="H3024" t="str">
            <v>120</v>
          </cell>
          <cell r="I3024" t="str">
            <v>CI</v>
          </cell>
          <cell r="J3024">
            <v>-278779.09000000003</v>
          </cell>
          <cell r="K3024">
            <v>65</v>
          </cell>
          <cell r="L3024">
            <v>0</v>
          </cell>
        </row>
        <row r="3025">
          <cell r="A3025" t="str">
            <v>CAP</v>
          </cell>
          <cell r="C3025">
            <v>23330</v>
          </cell>
          <cell r="D3025" t="str">
            <v>23330</v>
          </cell>
          <cell r="E3025" t="str">
            <v>Hyde Park Facilities</v>
          </cell>
          <cell r="H3025" t="str">
            <v>120</v>
          </cell>
          <cell r="I3025" t="str">
            <v>CL</v>
          </cell>
        </row>
        <row r="3026">
          <cell r="A3026" t="str">
            <v>CAP</v>
          </cell>
          <cell r="C3026">
            <v>23330</v>
          </cell>
          <cell r="D3026" t="str">
            <v>23330</v>
          </cell>
          <cell r="E3026" t="str">
            <v>Hyde Park Facilities</v>
          </cell>
          <cell r="H3026" t="str">
            <v>120</v>
          </cell>
          <cell r="I3026" t="str">
            <v>CT</v>
          </cell>
        </row>
        <row r="3027">
          <cell r="A3027" t="str">
            <v>O&amp;M</v>
          </cell>
          <cell r="C3027">
            <v>23330</v>
          </cell>
          <cell r="D3027" t="str">
            <v>23330</v>
          </cell>
          <cell r="E3027" t="str">
            <v>Hyde Park Facilities</v>
          </cell>
          <cell r="H3027" t="str">
            <v>120</v>
          </cell>
          <cell r="I3027" t="str">
            <v>IT</v>
          </cell>
        </row>
        <row r="3028">
          <cell r="A3028" t="str">
            <v>O&amp;M</v>
          </cell>
          <cell r="C3028">
            <v>23330</v>
          </cell>
          <cell r="D3028" t="str">
            <v>23330</v>
          </cell>
          <cell r="E3028" t="str">
            <v>S4 -  Facilities Services</v>
          </cell>
          <cell r="H3028" t="str">
            <v>120</v>
          </cell>
          <cell r="I3028" t="str">
            <v>IT</v>
          </cell>
          <cell r="J3028">
            <v>49680.73</v>
          </cell>
          <cell r="K3028">
            <v>17378.82</v>
          </cell>
          <cell r="L3028">
            <v>142.5</v>
          </cell>
        </row>
        <row r="3029">
          <cell r="A3029" t="str">
            <v>O&amp;M</v>
          </cell>
          <cell r="C3029">
            <v>23330</v>
          </cell>
          <cell r="D3029" t="str">
            <v>23330</v>
          </cell>
          <cell r="E3029" t="str">
            <v>S4 -  Facilities Services</v>
          </cell>
          <cell r="H3029" t="str">
            <v>120</v>
          </cell>
          <cell r="I3029" t="str">
            <v>LT</v>
          </cell>
          <cell r="J3029">
            <v>8047.94</v>
          </cell>
          <cell r="K3029">
            <v>6053.34</v>
          </cell>
        </row>
        <row r="3030">
          <cell r="A3030" t="str">
            <v>O&amp;M</v>
          </cell>
          <cell r="C3030">
            <v>23330</v>
          </cell>
          <cell r="D3030" t="str">
            <v>23330</v>
          </cell>
          <cell r="E3030" t="str">
            <v>S4 -  Facilities Services</v>
          </cell>
          <cell r="H3030" t="str">
            <v>120</v>
          </cell>
          <cell r="I3030" t="str">
            <v>MT</v>
          </cell>
          <cell r="J3030">
            <v>2089.6999999999998</v>
          </cell>
          <cell r="K3030">
            <v>17078.400000000001</v>
          </cell>
        </row>
        <row r="3031">
          <cell r="A3031" t="str">
            <v>O&amp;M</v>
          </cell>
          <cell r="C3031">
            <v>23330</v>
          </cell>
          <cell r="D3031" t="str">
            <v>23330</v>
          </cell>
          <cell r="E3031" t="str">
            <v>S4 -  Facilities Services</v>
          </cell>
          <cell r="H3031" t="str">
            <v>120</v>
          </cell>
          <cell r="I3031" t="str">
            <v>OT</v>
          </cell>
          <cell r="J3031">
            <v>0</v>
          </cell>
          <cell r="K3031">
            <v>14.54</v>
          </cell>
          <cell r="M3031">
            <v>1311.12</v>
          </cell>
        </row>
        <row r="3032">
          <cell r="A3032" t="str">
            <v>O&amp;M</v>
          </cell>
          <cell r="C3032">
            <v>23330</v>
          </cell>
          <cell r="D3032" t="str">
            <v>23330</v>
          </cell>
          <cell r="E3032" t="str">
            <v>S4 -  Facilities Services</v>
          </cell>
          <cell r="H3032" t="str">
            <v>120</v>
          </cell>
          <cell r="I3032" t="str">
            <v>TT</v>
          </cell>
          <cell r="J3032">
            <v>7371.95</v>
          </cell>
          <cell r="K3032">
            <v>6411.09</v>
          </cell>
        </row>
        <row r="3033">
          <cell r="A3033" t="str">
            <v>O&amp;M</v>
          </cell>
          <cell r="C3033">
            <v>23340</v>
          </cell>
          <cell r="D3033" t="str">
            <v>23340</v>
          </cell>
          <cell r="E3033" t="str">
            <v>M2 - SUPPORT SERVICES DEPT</v>
          </cell>
          <cell r="H3033" t="str">
            <v>120</v>
          </cell>
          <cell r="I3033" t="str">
            <v>BT</v>
          </cell>
          <cell r="J3033">
            <v>23883.47</v>
          </cell>
          <cell r="K3033">
            <v>2065.9299999999998</v>
          </cell>
          <cell r="M3033">
            <v>-408787.96</v>
          </cell>
        </row>
        <row r="3034">
          <cell r="A3034" t="str">
            <v>CAP</v>
          </cell>
          <cell r="C3034">
            <v>23340</v>
          </cell>
          <cell r="D3034" t="str">
            <v>23340</v>
          </cell>
          <cell r="E3034" t="str">
            <v>M2 - SUPPORT SERVICES DEPT</v>
          </cell>
          <cell r="H3034" t="str">
            <v>120</v>
          </cell>
          <cell r="I3034" t="str">
            <v>CB</v>
          </cell>
          <cell r="J3034">
            <v>1712.66</v>
          </cell>
          <cell r="M3034">
            <v>887.52</v>
          </cell>
        </row>
        <row r="3035">
          <cell r="A3035" t="str">
            <v>CAP</v>
          </cell>
          <cell r="C3035">
            <v>23340</v>
          </cell>
          <cell r="D3035" t="str">
            <v>23340</v>
          </cell>
          <cell r="E3035" t="str">
            <v>M2 - SUPPORT SERVICES DEPT</v>
          </cell>
          <cell r="H3035" t="str">
            <v>120</v>
          </cell>
          <cell r="I3035" t="str">
            <v>CI</v>
          </cell>
          <cell r="J3035">
            <v>496593.02</v>
          </cell>
          <cell r="K3035">
            <v>362562.27</v>
          </cell>
          <cell r="L3035">
            <v>87401.22</v>
          </cell>
        </row>
        <row r="3036">
          <cell r="A3036" t="str">
            <v>CAP</v>
          </cell>
          <cell r="C3036">
            <v>23340</v>
          </cell>
          <cell r="D3036" t="str">
            <v>23340</v>
          </cell>
          <cell r="E3036" t="str">
            <v>M2 - SUPPORT SERVICES DEPT</v>
          </cell>
          <cell r="H3036" t="str">
            <v>120</v>
          </cell>
          <cell r="I3036" t="str">
            <v>CL</v>
          </cell>
          <cell r="J3036">
            <v>3892.51</v>
          </cell>
        </row>
        <row r="3037">
          <cell r="A3037" t="str">
            <v>CAP</v>
          </cell>
          <cell r="C3037">
            <v>23340</v>
          </cell>
          <cell r="D3037" t="str">
            <v>23340</v>
          </cell>
          <cell r="E3037" t="str">
            <v>M2 - SUPPORT SERVICES DEPT</v>
          </cell>
          <cell r="H3037" t="str">
            <v>120</v>
          </cell>
          <cell r="I3037" t="str">
            <v>CO</v>
          </cell>
          <cell r="J3037">
            <v>-11333.2</v>
          </cell>
          <cell r="K3037">
            <v>-99196.62</v>
          </cell>
          <cell r="L3037">
            <v>-72644.75</v>
          </cell>
        </row>
        <row r="3038">
          <cell r="A3038" t="str">
            <v>CAP</v>
          </cell>
          <cell r="C3038">
            <v>23340</v>
          </cell>
          <cell r="D3038" t="str">
            <v>23340</v>
          </cell>
          <cell r="E3038" t="str">
            <v>M2 - SUPPORT SERVICES DEPT</v>
          </cell>
          <cell r="H3038" t="str">
            <v>120</v>
          </cell>
          <cell r="I3038" t="str">
            <v>CT</v>
          </cell>
          <cell r="J3038">
            <v>1920.38</v>
          </cell>
        </row>
        <row r="3039">
          <cell r="A3039" t="str">
            <v>O&amp;M</v>
          </cell>
          <cell r="C3039">
            <v>23340</v>
          </cell>
          <cell r="D3039" t="str">
            <v>23340</v>
          </cell>
          <cell r="E3039" t="str">
            <v>M2 - SUPPORT SERVICES DEPT</v>
          </cell>
          <cell r="H3039" t="str">
            <v>120</v>
          </cell>
          <cell r="I3039" t="str">
            <v>IT</v>
          </cell>
          <cell r="J3039">
            <v>500224.6</v>
          </cell>
          <cell r="K3039">
            <v>150694.74</v>
          </cell>
          <cell r="L3039">
            <v>0</v>
          </cell>
        </row>
        <row r="3040">
          <cell r="A3040" t="str">
            <v>O&amp;M</v>
          </cell>
          <cell r="C3040">
            <v>23340</v>
          </cell>
          <cell r="D3040" t="str">
            <v>23340</v>
          </cell>
          <cell r="E3040" t="str">
            <v>M2 - SUPPORT SERVICES DEPT</v>
          </cell>
          <cell r="H3040" t="str">
            <v>120</v>
          </cell>
          <cell r="I3040" t="str">
            <v>LT</v>
          </cell>
          <cell r="J3040">
            <v>43002.23</v>
          </cell>
          <cell r="K3040">
            <v>6205.48</v>
          </cell>
        </row>
        <row r="3041">
          <cell r="A3041" t="str">
            <v>O&amp;M</v>
          </cell>
          <cell r="C3041">
            <v>23340</v>
          </cell>
          <cell r="D3041" t="str">
            <v>23340</v>
          </cell>
          <cell r="E3041" t="str">
            <v>M2 - SUPPORT SERVICES DEPT</v>
          </cell>
          <cell r="H3041" t="str">
            <v>120</v>
          </cell>
          <cell r="I3041" t="str">
            <v>MT</v>
          </cell>
          <cell r="J3041">
            <v>-130700.86</v>
          </cell>
          <cell r="K3041">
            <v>56.57</v>
          </cell>
        </row>
        <row r="3042">
          <cell r="A3042" t="str">
            <v>O&amp;M</v>
          </cell>
          <cell r="C3042">
            <v>23340</v>
          </cell>
          <cell r="D3042" t="str">
            <v>23340</v>
          </cell>
          <cell r="E3042" t="str">
            <v>M2 - SUPPORT SERVICES DEPT</v>
          </cell>
          <cell r="H3042" t="str">
            <v>120</v>
          </cell>
          <cell r="I3042" t="str">
            <v>OT</v>
          </cell>
          <cell r="J3042">
            <v>48830.27</v>
          </cell>
          <cell r="K3042">
            <v>119.11</v>
          </cell>
          <cell r="M3042">
            <v>1649.97</v>
          </cell>
        </row>
        <row r="3043">
          <cell r="A3043" t="str">
            <v>O&amp;M</v>
          </cell>
          <cell r="C3043">
            <v>23340</v>
          </cell>
          <cell r="D3043" t="str">
            <v>23340</v>
          </cell>
          <cell r="E3043" t="str">
            <v>M2 - SUPPORT SERVICES DEPT</v>
          </cell>
          <cell r="H3043" t="str">
            <v>120</v>
          </cell>
          <cell r="I3043" t="str">
            <v>TT</v>
          </cell>
          <cell r="J3043">
            <v>10611.29</v>
          </cell>
        </row>
        <row r="3044">
          <cell r="A3044" t="str">
            <v>O&amp;M</v>
          </cell>
          <cell r="C3044">
            <v>23350</v>
          </cell>
          <cell r="D3044" t="str">
            <v>23350</v>
          </cell>
          <cell r="E3044" t="str">
            <v>FL - FLEET</v>
          </cell>
          <cell r="H3044" t="str">
            <v>120</v>
          </cell>
          <cell r="I3044" t="str">
            <v>IT</v>
          </cell>
          <cell r="J3044">
            <v>50047.17</v>
          </cell>
          <cell r="K3044">
            <v>-957.03</v>
          </cell>
        </row>
        <row r="3045">
          <cell r="A3045" t="str">
            <v>O&amp;M</v>
          </cell>
          <cell r="C3045">
            <v>23351</v>
          </cell>
          <cell r="D3045" t="str">
            <v>23351</v>
          </cell>
          <cell r="E3045" t="str">
            <v>5A-Fleet Service</v>
          </cell>
          <cell r="H3045" t="str">
            <v>120</v>
          </cell>
          <cell r="I3045" t="str">
            <v>BT</v>
          </cell>
          <cell r="J3045">
            <v>0.79</v>
          </cell>
          <cell r="M3045">
            <v>-6032.11</v>
          </cell>
        </row>
        <row r="3046">
          <cell r="A3046" t="str">
            <v>O&amp;M</v>
          </cell>
          <cell r="C3046">
            <v>23351</v>
          </cell>
          <cell r="D3046" t="str">
            <v>23351</v>
          </cell>
          <cell r="E3046" t="str">
            <v>5A-Fleet Service</v>
          </cell>
          <cell r="H3046" t="str">
            <v>120</v>
          </cell>
          <cell r="I3046" t="str">
            <v>IT</v>
          </cell>
          <cell r="J3046">
            <v>79957.179999999993</v>
          </cell>
          <cell r="K3046">
            <v>-51573.51</v>
          </cell>
          <cell r="L3046">
            <v>1.36</v>
          </cell>
        </row>
        <row r="3047">
          <cell r="A3047" t="str">
            <v>O&amp;M</v>
          </cell>
          <cell r="C3047">
            <v>23351</v>
          </cell>
          <cell r="D3047" t="str">
            <v>23351</v>
          </cell>
          <cell r="E3047" t="str">
            <v>5A-Fleet Service</v>
          </cell>
          <cell r="H3047" t="str">
            <v>120</v>
          </cell>
          <cell r="I3047" t="str">
            <v>LT</v>
          </cell>
          <cell r="J3047">
            <v>0</v>
          </cell>
        </row>
        <row r="3048">
          <cell r="A3048" t="str">
            <v>O&amp;M</v>
          </cell>
          <cell r="C3048">
            <v>23351</v>
          </cell>
          <cell r="D3048" t="str">
            <v>23351</v>
          </cell>
          <cell r="E3048" t="str">
            <v>5A-Fleet Service</v>
          </cell>
          <cell r="H3048" t="str">
            <v>120</v>
          </cell>
          <cell r="I3048" t="str">
            <v>MT</v>
          </cell>
          <cell r="J3048">
            <v>27891.360000000001</v>
          </cell>
        </row>
        <row r="3049">
          <cell r="A3049" t="str">
            <v>O&amp;M</v>
          </cell>
          <cell r="C3049">
            <v>23351</v>
          </cell>
          <cell r="D3049" t="str">
            <v>23351</v>
          </cell>
          <cell r="E3049" t="str">
            <v>5A-Fleet Service</v>
          </cell>
          <cell r="H3049" t="str">
            <v>120</v>
          </cell>
          <cell r="I3049" t="str">
            <v>OT</v>
          </cell>
          <cell r="J3049">
            <v>0.1</v>
          </cell>
          <cell r="M3049">
            <v>175947.66</v>
          </cell>
        </row>
        <row r="3050">
          <cell r="A3050" t="str">
            <v>O&amp;M</v>
          </cell>
          <cell r="C3050">
            <v>23351</v>
          </cell>
          <cell r="D3050" t="str">
            <v>23351</v>
          </cell>
          <cell r="E3050" t="str">
            <v>5A-Fleet Service</v>
          </cell>
          <cell r="H3050" t="str">
            <v>120</v>
          </cell>
          <cell r="I3050" t="str">
            <v>TT</v>
          </cell>
          <cell r="J3050">
            <v>0</v>
          </cell>
        </row>
        <row r="3051">
          <cell r="A3051" t="str">
            <v>O&amp;M</v>
          </cell>
          <cell r="C3051">
            <v>23360</v>
          </cell>
          <cell r="D3051" t="str">
            <v>23360</v>
          </cell>
          <cell r="E3051" t="str">
            <v>M9 - Tool Management</v>
          </cell>
          <cell r="H3051" t="str">
            <v>120</v>
          </cell>
          <cell r="I3051" t="str">
            <v>BT</v>
          </cell>
          <cell r="J3051">
            <v>80640.789999999994</v>
          </cell>
          <cell r="K3051">
            <v>3642.16</v>
          </cell>
          <cell r="M3051">
            <v>83790.289999999994</v>
          </cell>
        </row>
        <row r="3052">
          <cell r="A3052" t="str">
            <v>O&amp;M</v>
          </cell>
          <cell r="C3052">
            <v>23360</v>
          </cell>
          <cell r="D3052" t="str">
            <v>23360</v>
          </cell>
          <cell r="E3052" t="str">
            <v>M9 - Tool Management</v>
          </cell>
          <cell r="H3052" t="str">
            <v>120</v>
          </cell>
          <cell r="I3052" t="str">
            <v>IT</v>
          </cell>
          <cell r="J3052">
            <v>11425.42</v>
          </cell>
          <cell r="K3052">
            <v>4214.2299999999996</v>
          </cell>
          <cell r="L3052">
            <v>0</v>
          </cell>
        </row>
        <row r="3053">
          <cell r="A3053" t="str">
            <v>O&amp;M</v>
          </cell>
          <cell r="C3053">
            <v>23360</v>
          </cell>
          <cell r="D3053" t="str">
            <v>23360</v>
          </cell>
          <cell r="E3053" t="str">
            <v>M9 - Tool Management</v>
          </cell>
          <cell r="H3053" t="str">
            <v>120</v>
          </cell>
          <cell r="I3053" t="str">
            <v>LT</v>
          </cell>
          <cell r="J3053">
            <v>219871.67</v>
          </cell>
          <cell r="K3053">
            <v>9848.91</v>
          </cell>
          <cell r="M3053">
            <v>0</v>
          </cell>
        </row>
        <row r="3054">
          <cell r="A3054" t="str">
            <v>O&amp;M</v>
          </cell>
          <cell r="C3054">
            <v>23360</v>
          </cell>
          <cell r="D3054" t="str">
            <v>23360</v>
          </cell>
          <cell r="E3054" t="str">
            <v>M9 - Tool Management</v>
          </cell>
          <cell r="H3054" t="str">
            <v>120</v>
          </cell>
          <cell r="I3054" t="str">
            <v>MT</v>
          </cell>
          <cell r="J3054">
            <v>196801.85</v>
          </cell>
          <cell r="K3054">
            <v>188733.39</v>
          </cell>
          <cell r="L3054">
            <v>7046.67</v>
          </cell>
        </row>
        <row r="3055">
          <cell r="A3055" t="str">
            <v>O&amp;M</v>
          </cell>
          <cell r="C3055">
            <v>23360</v>
          </cell>
          <cell r="D3055" t="str">
            <v>23360</v>
          </cell>
          <cell r="E3055" t="str">
            <v>M9 - Tool Management</v>
          </cell>
          <cell r="H3055" t="str">
            <v>120</v>
          </cell>
          <cell r="I3055" t="str">
            <v>OT</v>
          </cell>
          <cell r="J3055">
            <v>13549.99</v>
          </cell>
          <cell r="M3055">
            <v>1222.76</v>
          </cell>
        </row>
        <row r="3056">
          <cell r="A3056" t="str">
            <v>O&amp;M</v>
          </cell>
          <cell r="C3056">
            <v>23360</v>
          </cell>
          <cell r="D3056" t="str">
            <v>23360</v>
          </cell>
          <cell r="E3056" t="str">
            <v>M9 - Tool Management</v>
          </cell>
          <cell r="H3056" t="str">
            <v>120</v>
          </cell>
          <cell r="I3056" t="str">
            <v>TT</v>
          </cell>
          <cell r="J3056">
            <v>73758.87</v>
          </cell>
          <cell r="K3056">
            <v>5900.69</v>
          </cell>
        </row>
        <row r="3057">
          <cell r="A3057" t="str">
            <v>O&amp;M</v>
          </cell>
          <cell r="C3057">
            <v>23400</v>
          </cell>
          <cell r="D3057" t="str">
            <v>23400</v>
          </cell>
          <cell r="E3057" t="str">
            <v>D2 - ENGINEERING SERVICES GROUP XXX</v>
          </cell>
          <cell r="H3057" t="str">
            <v>120</v>
          </cell>
          <cell r="I3057" t="str">
            <v>BT</v>
          </cell>
          <cell r="J3057">
            <v>1144.6099999999999</v>
          </cell>
        </row>
        <row r="3058">
          <cell r="A3058" t="str">
            <v>O&amp;M</v>
          </cell>
          <cell r="C3058">
            <v>23400</v>
          </cell>
          <cell r="D3058" t="str">
            <v>23400</v>
          </cell>
          <cell r="E3058" t="str">
            <v>D2 - ENGINEERING SERVICES GROUP XXX</v>
          </cell>
          <cell r="H3058" t="str">
            <v>120</v>
          </cell>
          <cell r="I3058" t="str">
            <v>IT</v>
          </cell>
          <cell r="J3058">
            <v>-4102.1000000000004</v>
          </cell>
          <cell r="K3058">
            <v>40.98</v>
          </cell>
        </row>
        <row r="3059">
          <cell r="A3059" t="str">
            <v>O&amp;M</v>
          </cell>
          <cell r="C3059">
            <v>23400</v>
          </cell>
          <cell r="D3059" t="str">
            <v>23400</v>
          </cell>
          <cell r="E3059" t="str">
            <v>D2 - ENGINEERING SERVICES GROUP XXX</v>
          </cell>
          <cell r="H3059" t="str">
            <v>120</v>
          </cell>
          <cell r="I3059" t="str">
            <v>LT</v>
          </cell>
          <cell r="J3059">
            <v>2409.75</v>
          </cell>
        </row>
        <row r="3060">
          <cell r="A3060" t="str">
            <v>O&amp;M</v>
          </cell>
          <cell r="C3060">
            <v>23400</v>
          </cell>
          <cell r="D3060" t="str">
            <v>23400</v>
          </cell>
          <cell r="E3060" t="str">
            <v>D2 - ENGINEERING SERVICES GROUP XXX</v>
          </cell>
          <cell r="H3060" t="str">
            <v>120</v>
          </cell>
          <cell r="I3060" t="str">
            <v>OT</v>
          </cell>
          <cell r="J3060">
            <v>695.34</v>
          </cell>
          <cell r="K3060">
            <v>47.13</v>
          </cell>
        </row>
        <row r="3061">
          <cell r="A3061" t="str">
            <v>O&amp;M</v>
          </cell>
          <cell r="C3061">
            <v>23405</v>
          </cell>
          <cell r="D3061" t="str">
            <v>23405</v>
          </cell>
          <cell r="E3061" t="str">
            <v>4E - PROJECTS AND CONSTRUCTION XXX</v>
          </cell>
          <cell r="H3061" t="str">
            <v>120</v>
          </cell>
          <cell r="I3061" t="str">
            <v>BT</v>
          </cell>
          <cell r="J3061">
            <v>654.02</v>
          </cell>
        </row>
        <row r="3062">
          <cell r="A3062" t="str">
            <v>O&amp;M</v>
          </cell>
          <cell r="C3062">
            <v>23405</v>
          </cell>
          <cell r="D3062" t="str">
            <v>23405</v>
          </cell>
          <cell r="E3062" t="str">
            <v>4E - PROJECTS AND CONSTRUCTION XXX</v>
          </cell>
          <cell r="H3062" t="str">
            <v>120</v>
          </cell>
          <cell r="I3062" t="str">
            <v>IT</v>
          </cell>
          <cell r="J3062">
            <v>-17889.63</v>
          </cell>
          <cell r="K3062">
            <v>66.959999999999994</v>
          </cell>
        </row>
        <row r="3063">
          <cell r="A3063" t="str">
            <v>O&amp;M</v>
          </cell>
          <cell r="C3063">
            <v>23405</v>
          </cell>
          <cell r="D3063" t="str">
            <v>23405</v>
          </cell>
          <cell r="E3063" t="str">
            <v>4E - PROJECTS AND CONSTRUCTION XXX</v>
          </cell>
          <cell r="H3063" t="str">
            <v>120</v>
          </cell>
          <cell r="I3063" t="str">
            <v>LT</v>
          </cell>
          <cell r="J3063">
            <v>24388.38</v>
          </cell>
          <cell r="M3063">
            <v>0</v>
          </cell>
        </row>
        <row r="3064">
          <cell r="A3064" t="str">
            <v>O&amp;M</v>
          </cell>
          <cell r="C3064">
            <v>23405</v>
          </cell>
          <cell r="D3064" t="str">
            <v>23405</v>
          </cell>
          <cell r="E3064" t="str">
            <v>4E - PROJECTS AND CONSTRUCTION XXX</v>
          </cell>
          <cell r="H3064" t="str">
            <v>120</v>
          </cell>
          <cell r="I3064" t="str">
            <v>OT</v>
          </cell>
          <cell r="J3064">
            <v>387.89</v>
          </cell>
          <cell r="K3064">
            <v>44.82</v>
          </cell>
        </row>
        <row r="3065">
          <cell r="A3065" t="str">
            <v>O&amp;M</v>
          </cell>
          <cell r="C3065">
            <v>23405</v>
          </cell>
          <cell r="D3065" t="str">
            <v>23405</v>
          </cell>
          <cell r="E3065" t="str">
            <v>4E - PROJECTS AND CONSTRUCTION XXX</v>
          </cell>
          <cell r="H3065" t="str">
            <v>120</v>
          </cell>
          <cell r="I3065" t="str">
            <v>TT</v>
          </cell>
          <cell r="J3065">
            <v>3062.77</v>
          </cell>
        </row>
        <row r="3066">
          <cell r="A3066" t="str">
            <v>O&amp;M</v>
          </cell>
          <cell r="C3066">
            <v>23410</v>
          </cell>
          <cell r="D3066" t="str">
            <v>23410</v>
          </cell>
          <cell r="E3066" t="str">
            <v>L5 - ELECTRICAL DEPT XXX</v>
          </cell>
          <cell r="H3066" t="str">
            <v>120</v>
          </cell>
          <cell r="I3066" t="str">
            <v>BT</v>
          </cell>
          <cell r="J3066">
            <v>0.78</v>
          </cell>
        </row>
        <row r="3067">
          <cell r="A3067" t="str">
            <v>O&amp;M</v>
          </cell>
          <cell r="C3067">
            <v>23410</v>
          </cell>
          <cell r="D3067" t="str">
            <v>23410</v>
          </cell>
          <cell r="E3067" t="str">
            <v>L5 - ELECTRICAL DEPT XXX</v>
          </cell>
          <cell r="H3067" t="str">
            <v>120</v>
          </cell>
          <cell r="I3067" t="str">
            <v>IT</v>
          </cell>
          <cell r="J3067">
            <v>4930.4399999999996</v>
          </cell>
          <cell r="K3067">
            <v>12.99</v>
          </cell>
        </row>
        <row r="3068">
          <cell r="A3068" t="str">
            <v>O&amp;M</v>
          </cell>
          <cell r="C3068">
            <v>23410</v>
          </cell>
          <cell r="D3068" t="str">
            <v>23410</v>
          </cell>
          <cell r="E3068" t="str">
            <v>L5 - ELECTRICAL DEPT XXX</v>
          </cell>
          <cell r="H3068" t="str">
            <v>120</v>
          </cell>
          <cell r="I3068" t="str">
            <v>LT</v>
          </cell>
          <cell r="J3068">
            <v>-6335.08</v>
          </cell>
        </row>
        <row r="3069">
          <cell r="A3069" t="str">
            <v>O&amp;M</v>
          </cell>
          <cell r="C3069">
            <v>23410</v>
          </cell>
          <cell r="D3069" t="str">
            <v>23410</v>
          </cell>
          <cell r="E3069" t="str">
            <v>L5 - ELECTRICAL DEPT XXX</v>
          </cell>
          <cell r="H3069" t="str">
            <v>120</v>
          </cell>
          <cell r="I3069" t="str">
            <v>OT</v>
          </cell>
          <cell r="J3069">
            <v>89.85</v>
          </cell>
          <cell r="K3069">
            <v>14.94</v>
          </cell>
          <cell r="L3069">
            <v>-17.329999999999998</v>
          </cell>
        </row>
        <row r="3070">
          <cell r="A3070" t="str">
            <v>O&amp;M</v>
          </cell>
          <cell r="C3070">
            <v>23410</v>
          </cell>
          <cell r="D3070" t="str">
            <v>23410</v>
          </cell>
          <cell r="E3070" t="str">
            <v>L5 - ELECTRICAL DEPT XXX</v>
          </cell>
          <cell r="H3070" t="str">
            <v>120</v>
          </cell>
          <cell r="I3070" t="str">
            <v>TT</v>
          </cell>
          <cell r="J3070">
            <v>2931.93</v>
          </cell>
        </row>
        <row r="3071">
          <cell r="A3071" t="str">
            <v>O&amp;M</v>
          </cell>
          <cell r="C3071">
            <v>23420</v>
          </cell>
          <cell r="D3071" t="str">
            <v>23420</v>
          </cell>
          <cell r="E3071" t="str">
            <v>L7 - MECHANICAL/CIVIL/STRUCTURE DEPT XXX</v>
          </cell>
          <cell r="H3071" t="str">
            <v>120</v>
          </cell>
          <cell r="I3071" t="str">
            <v>BT</v>
          </cell>
          <cell r="J3071">
            <v>-2628.99</v>
          </cell>
        </row>
        <row r="3072">
          <cell r="A3072" t="str">
            <v>CAP</v>
          </cell>
          <cell r="C3072">
            <v>23420</v>
          </cell>
          <cell r="D3072" t="str">
            <v>23420</v>
          </cell>
          <cell r="E3072" t="str">
            <v>L7 - MECHANICAL/CIVIL/STRUCTURE DEPT XXX</v>
          </cell>
          <cell r="H3072" t="str">
            <v>120</v>
          </cell>
          <cell r="I3072" t="str">
            <v>CB</v>
          </cell>
          <cell r="J3072">
            <v>186.53</v>
          </cell>
          <cell r="M3072">
            <v>1151.72</v>
          </cell>
        </row>
        <row r="3073">
          <cell r="A3073" t="str">
            <v>CAP</v>
          </cell>
          <cell r="C3073">
            <v>23420</v>
          </cell>
          <cell r="D3073" t="str">
            <v>23420</v>
          </cell>
          <cell r="E3073" t="str">
            <v>L7 - MECHANICAL/CIVIL/STRUCTURE DEPT XXX</v>
          </cell>
          <cell r="H3073" t="str">
            <v>120</v>
          </cell>
          <cell r="I3073" t="str">
            <v>CL</v>
          </cell>
          <cell r="J3073">
            <v>423.92</v>
          </cell>
        </row>
        <row r="3074">
          <cell r="A3074" t="str">
            <v>O&amp;M</v>
          </cell>
          <cell r="C3074">
            <v>23420</v>
          </cell>
          <cell r="D3074" t="str">
            <v>23420</v>
          </cell>
          <cell r="E3074" t="str">
            <v>L7 - MECHANICAL/CIVIL/STRUCTURE DEPT XXX</v>
          </cell>
          <cell r="H3074" t="str">
            <v>120</v>
          </cell>
          <cell r="I3074" t="str">
            <v>IT</v>
          </cell>
          <cell r="J3074">
            <v>-39465.870000000003</v>
          </cell>
          <cell r="K3074">
            <v>4450</v>
          </cell>
        </row>
        <row r="3075">
          <cell r="A3075" t="str">
            <v>O&amp;M</v>
          </cell>
          <cell r="C3075">
            <v>23420</v>
          </cell>
          <cell r="D3075" t="str">
            <v>23420</v>
          </cell>
          <cell r="E3075" t="str">
            <v>L7 - MECHANICAL/CIVIL/STRUCTURE DEPT XXX</v>
          </cell>
          <cell r="H3075" t="str">
            <v>120</v>
          </cell>
          <cell r="I3075" t="str">
            <v>LT</v>
          </cell>
          <cell r="J3075">
            <v>26496.880000000001</v>
          </cell>
        </row>
        <row r="3076">
          <cell r="A3076" t="str">
            <v>O&amp;M</v>
          </cell>
          <cell r="C3076">
            <v>23420</v>
          </cell>
          <cell r="D3076" t="str">
            <v>23420</v>
          </cell>
          <cell r="E3076" t="str">
            <v>L7 - MECHANICAL/CIVIL/STRUCTURE DEPT XXX</v>
          </cell>
          <cell r="H3076" t="str">
            <v>120</v>
          </cell>
          <cell r="I3076" t="str">
            <v>OT</v>
          </cell>
          <cell r="J3076">
            <v>30561.119999999999</v>
          </cell>
        </row>
        <row r="3077">
          <cell r="A3077" t="str">
            <v>O&amp;M</v>
          </cell>
          <cell r="C3077">
            <v>23420</v>
          </cell>
          <cell r="D3077" t="str">
            <v>23420</v>
          </cell>
          <cell r="E3077" t="str">
            <v>L7 - MECHANICAL/CIVIL/STRUCTURE DEPT XXX</v>
          </cell>
          <cell r="H3077" t="str">
            <v>120</v>
          </cell>
          <cell r="I3077" t="str">
            <v>TT</v>
          </cell>
          <cell r="J3077">
            <v>521.69000000000005</v>
          </cell>
        </row>
        <row r="3078">
          <cell r="A3078" t="str">
            <v>O&amp;M</v>
          </cell>
          <cell r="B3078" t="str">
            <v>Tzimorangas,John G</v>
          </cell>
          <cell r="C3078">
            <v>23425</v>
          </cell>
          <cell r="D3078" t="str">
            <v>23425</v>
          </cell>
          <cell r="E3078" t="str">
            <v>L8 - FIELD ENGINEERING DEPT XXX</v>
          </cell>
          <cell r="F3078" t="str">
            <v>Electric Operations</v>
          </cell>
          <cell r="G3078" t="str">
            <v>FIELD ENGINEERING DEPT XXX</v>
          </cell>
          <cell r="H3078" t="str">
            <v>120</v>
          </cell>
          <cell r="I3078" t="str">
            <v>BT</v>
          </cell>
          <cell r="J3078">
            <v>1503.6</v>
          </cell>
        </row>
        <row r="3079">
          <cell r="A3079" t="str">
            <v>O&amp;M</v>
          </cell>
          <cell r="B3079" t="str">
            <v>Tzimorangas,John G</v>
          </cell>
          <cell r="C3079">
            <v>23425</v>
          </cell>
          <cell r="D3079" t="str">
            <v>23425</v>
          </cell>
          <cell r="E3079" t="str">
            <v>L8 - FIELD ENGINEERING DEPT XXX</v>
          </cell>
          <cell r="F3079" t="str">
            <v>Electric Operations</v>
          </cell>
          <cell r="G3079" t="str">
            <v>FIELD ENGINEERING DEPT XXX</v>
          </cell>
          <cell r="H3079" t="str">
            <v>120</v>
          </cell>
          <cell r="I3079" t="str">
            <v>IT</v>
          </cell>
          <cell r="J3079">
            <v>-11266.42</v>
          </cell>
          <cell r="K3079">
            <v>33237.72</v>
          </cell>
        </row>
        <row r="3080">
          <cell r="A3080" t="str">
            <v>O&amp;M</v>
          </cell>
          <cell r="B3080" t="str">
            <v>Tzimorangas,John G</v>
          </cell>
          <cell r="C3080">
            <v>23425</v>
          </cell>
          <cell r="D3080" t="str">
            <v>23425</v>
          </cell>
          <cell r="E3080" t="str">
            <v>L8 - FIELD ENGINEERING DEPT XXX</v>
          </cell>
          <cell r="F3080" t="str">
            <v>Electric Operations</v>
          </cell>
          <cell r="G3080" t="str">
            <v>FIELD ENGINEERING DEPT XXX</v>
          </cell>
          <cell r="H3080" t="str">
            <v>120</v>
          </cell>
          <cell r="I3080" t="str">
            <v>LT</v>
          </cell>
          <cell r="J3080">
            <v>-8755.4</v>
          </cell>
        </row>
        <row r="3081">
          <cell r="A3081" t="str">
            <v>O&amp;M</v>
          </cell>
          <cell r="B3081" t="str">
            <v>Tzimorangas,John G</v>
          </cell>
          <cell r="C3081">
            <v>23425</v>
          </cell>
          <cell r="D3081" t="str">
            <v>23425</v>
          </cell>
          <cell r="E3081" t="str">
            <v>L8 - FIELD ENGINEERING DEPT XXX</v>
          </cell>
          <cell r="F3081" t="str">
            <v>Electric Operations</v>
          </cell>
          <cell r="G3081" t="str">
            <v>FIELD ENGINEERING DEPT XXX</v>
          </cell>
          <cell r="H3081" t="str">
            <v>120</v>
          </cell>
          <cell r="I3081" t="str">
            <v>MT</v>
          </cell>
          <cell r="J3081">
            <v>582.52</v>
          </cell>
          <cell r="K3081">
            <v>49.96</v>
          </cell>
        </row>
        <row r="3082">
          <cell r="A3082" t="str">
            <v>O&amp;M</v>
          </cell>
          <cell r="B3082" t="str">
            <v>Tzimorangas,John G</v>
          </cell>
          <cell r="C3082">
            <v>23425</v>
          </cell>
          <cell r="D3082" t="str">
            <v>23425</v>
          </cell>
          <cell r="E3082" t="str">
            <v>L8 - FIELD ENGINEERING DEPT XXX</v>
          </cell>
          <cell r="F3082" t="str">
            <v>Electric Operations</v>
          </cell>
          <cell r="G3082" t="str">
            <v>FIELD ENGINEERING DEPT XXX</v>
          </cell>
          <cell r="H3082" t="str">
            <v>120</v>
          </cell>
          <cell r="I3082" t="str">
            <v>OT</v>
          </cell>
          <cell r="J3082">
            <v>70192.14</v>
          </cell>
          <cell r="L3082">
            <v>-353.41</v>
          </cell>
        </row>
        <row r="3083">
          <cell r="A3083" t="str">
            <v>O&amp;M</v>
          </cell>
          <cell r="B3083" t="str">
            <v>Tzimorangas,John G</v>
          </cell>
          <cell r="C3083">
            <v>23425</v>
          </cell>
          <cell r="D3083" t="str">
            <v>23425</v>
          </cell>
          <cell r="E3083" t="str">
            <v>L8 - FIELD ENGINEERING DEPT XXX</v>
          </cell>
          <cell r="F3083" t="str">
            <v>Electric Operations</v>
          </cell>
          <cell r="G3083" t="str">
            <v>FIELD ENGINEERING DEPT XXX</v>
          </cell>
          <cell r="H3083" t="str">
            <v>120</v>
          </cell>
          <cell r="I3083" t="str">
            <v>TT</v>
          </cell>
          <cell r="J3083">
            <v>46806.54</v>
          </cell>
        </row>
        <row r="3084">
          <cell r="A3084" t="str">
            <v>O&amp;M</v>
          </cell>
          <cell r="C3084">
            <v>23430</v>
          </cell>
          <cell r="D3084" t="str">
            <v>23430</v>
          </cell>
          <cell r="E3084" t="str">
            <v>L9 - GIS Services Team XXX</v>
          </cell>
          <cell r="H3084" t="str">
            <v>120</v>
          </cell>
          <cell r="I3084" t="str">
            <v>BT</v>
          </cell>
          <cell r="J3084">
            <v>8863.09</v>
          </cell>
        </row>
        <row r="3085">
          <cell r="A3085" t="str">
            <v>O&amp;M</v>
          </cell>
          <cell r="C3085">
            <v>23430</v>
          </cell>
          <cell r="D3085" t="str">
            <v>23430</v>
          </cell>
          <cell r="E3085" t="str">
            <v>L9 - GIS Services Team XXX</v>
          </cell>
          <cell r="H3085" t="str">
            <v>120</v>
          </cell>
          <cell r="I3085" t="str">
            <v>IT</v>
          </cell>
          <cell r="J3085">
            <v>14666.78</v>
          </cell>
          <cell r="K3085">
            <v>53.97</v>
          </cell>
        </row>
        <row r="3086">
          <cell r="A3086" t="str">
            <v>O&amp;M</v>
          </cell>
          <cell r="C3086">
            <v>23430</v>
          </cell>
          <cell r="D3086" t="str">
            <v>23430</v>
          </cell>
          <cell r="E3086" t="str">
            <v>L9 - GIS Services Team XXX</v>
          </cell>
          <cell r="H3086" t="str">
            <v>120</v>
          </cell>
          <cell r="I3086" t="str">
            <v>LT</v>
          </cell>
          <cell r="J3086">
            <v>-5466.33</v>
          </cell>
          <cell r="M3086">
            <v>-0.01</v>
          </cell>
        </row>
        <row r="3087">
          <cell r="A3087" t="str">
            <v>O&amp;M</v>
          </cell>
          <cell r="C3087">
            <v>23430</v>
          </cell>
          <cell r="D3087" t="str">
            <v>23430</v>
          </cell>
          <cell r="E3087" t="str">
            <v>L9 - GIS Services Team XXX</v>
          </cell>
          <cell r="H3087" t="str">
            <v>120</v>
          </cell>
          <cell r="I3087" t="str">
            <v>MT</v>
          </cell>
          <cell r="M3087">
            <v>32965.620000000003</v>
          </cell>
        </row>
        <row r="3088">
          <cell r="A3088" t="str">
            <v>O&amp;M</v>
          </cell>
          <cell r="C3088">
            <v>23430</v>
          </cell>
          <cell r="D3088" t="str">
            <v>23430</v>
          </cell>
          <cell r="E3088" t="str">
            <v>L9 - GIS Services Team XXX</v>
          </cell>
          <cell r="H3088" t="str">
            <v>120</v>
          </cell>
          <cell r="I3088" t="str">
            <v>OT</v>
          </cell>
          <cell r="J3088">
            <v>4994.24</v>
          </cell>
          <cell r="K3088">
            <v>61.88</v>
          </cell>
        </row>
        <row r="3089">
          <cell r="A3089" t="str">
            <v>O&amp;M</v>
          </cell>
          <cell r="C3089">
            <v>23430</v>
          </cell>
          <cell r="D3089" t="str">
            <v>23430</v>
          </cell>
          <cell r="E3089" t="str">
            <v>L9 - GIS Services Team XXX</v>
          </cell>
          <cell r="H3089" t="str">
            <v>120</v>
          </cell>
          <cell r="I3089" t="str">
            <v>TT</v>
          </cell>
          <cell r="J3089">
            <v>3923.81</v>
          </cell>
        </row>
        <row r="3090">
          <cell r="A3090" t="str">
            <v>O&amp;M</v>
          </cell>
          <cell r="C3090">
            <v>23435</v>
          </cell>
          <cell r="D3090" t="str">
            <v>23435</v>
          </cell>
          <cell r="E3090" t="str">
            <v>D7-GIS Technical Support Team XXX</v>
          </cell>
          <cell r="H3090" t="str">
            <v>120</v>
          </cell>
          <cell r="I3090" t="str">
            <v>BT</v>
          </cell>
          <cell r="J3090">
            <v>0.72</v>
          </cell>
        </row>
        <row r="3091">
          <cell r="A3091" t="str">
            <v>O&amp;M</v>
          </cell>
          <cell r="C3091">
            <v>23435</v>
          </cell>
          <cell r="D3091" t="str">
            <v>23435</v>
          </cell>
          <cell r="E3091" t="str">
            <v>D7-GIS Technical Support Team XXX</v>
          </cell>
          <cell r="H3091" t="str">
            <v>120</v>
          </cell>
          <cell r="I3091" t="str">
            <v>IT</v>
          </cell>
          <cell r="J3091">
            <v>0.63</v>
          </cell>
        </row>
        <row r="3092">
          <cell r="A3092" t="str">
            <v>O&amp;M</v>
          </cell>
          <cell r="C3092">
            <v>23435</v>
          </cell>
          <cell r="D3092" t="str">
            <v>23435</v>
          </cell>
          <cell r="E3092" t="str">
            <v>D7-GIS Technical Support Team XXX</v>
          </cell>
          <cell r="H3092" t="str">
            <v>120</v>
          </cell>
          <cell r="I3092" t="str">
            <v>LT</v>
          </cell>
          <cell r="J3092">
            <v>-0.34</v>
          </cell>
        </row>
        <row r="3093">
          <cell r="A3093" t="str">
            <v>O&amp;M</v>
          </cell>
          <cell r="C3093">
            <v>23435</v>
          </cell>
          <cell r="D3093" t="str">
            <v>23435</v>
          </cell>
          <cell r="E3093" t="str">
            <v>D7-GIS Technical Support Team XXX</v>
          </cell>
          <cell r="H3093" t="str">
            <v>120</v>
          </cell>
          <cell r="I3093" t="str">
            <v>OT</v>
          </cell>
          <cell r="J3093">
            <v>0.55000000000000004</v>
          </cell>
        </row>
        <row r="3094">
          <cell r="A3094" t="str">
            <v>O&amp;M</v>
          </cell>
          <cell r="C3094">
            <v>23435</v>
          </cell>
          <cell r="D3094" t="str">
            <v>23435</v>
          </cell>
          <cell r="E3094" t="str">
            <v>D7-GIS Technical Support Team XXX</v>
          </cell>
          <cell r="H3094" t="str">
            <v>120</v>
          </cell>
          <cell r="I3094" t="str">
            <v>TT</v>
          </cell>
          <cell r="J3094">
            <v>0</v>
          </cell>
        </row>
        <row r="3095">
          <cell r="A3095" t="str">
            <v>O&amp;M</v>
          </cell>
          <cell r="C3095">
            <v>23440</v>
          </cell>
          <cell r="D3095" t="str">
            <v>23440</v>
          </cell>
          <cell r="E3095" t="str">
            <v>D8- Mechanical/Chemical Laboratory XXX</v>
          </cell>
          <cell r="H3095" t="str">
            <v>120</v>
          </cell>
          <cell r="I3095" t="str">
            <v>BT</v>
          </cell>
          <cell r="J3095">
            <v>179.48</v>
          </cell>
          <cell r="M3095">
            <v>10979.13</v>
          </cell>
        </row>
        <row r="3096">
          <cell r="A3096" t="str">
            <v>O&amp;M</v>
          </cell>
          <cell r="C3096">
            <v>23440</v>
          </cell>
          <cell r="D3096" t="str">
            <v>23440</v>
          </cell>
          <cell r="E3096" t="str">
            <v>D8- Mechanical/Chemical Laboratory XXX</v>
          </cell>
          <cell r="H3096" t="str">
            <v>120</v>
          </cell>
          <cell r="I3096" t="str">
            <v>IT</v>
          </cell>
          <cell r="J3096">
            <v>3655.08</v>
          </cell>
          <cell r="K3096">
            <v>-602.02</v>
          </cell>
          <cell r="L3096">
            <v>0</v>
          </cell>
        </row>
        <row r="3097">
          <cell r="A3097" t="str">
            <v>O&amp;M</v>
          </cell>
          <cell r="C3097">
            <v>23440</v>
          </cell>
          <cell r="D3097" t="str">
            <v>23440</v>
          </cell>
          <cell r="E3097" t="str">
            <v>D8- Mechanical/Chemical Laboratory XXX</v>
          </cell>
          <cell r="H3097" t="str">
            <v>120</v>
          </cell>
          <cell r="I3097" t="str">
            <v>LT</v>
          </cell>
          <cell r="J3097">
            <v>5451.83</v>
          </cell>
        </row>
        <row r="3098">
          <cell r="A3098" t="str">
            <v>O&amp;M</v>
          </cell>
          <cell r="C3098">
            <v>23440</v>
          </cell>
          <cell r="D3098" t="str">
            <v>23440</v>
          </cell>
          <cell r="E3098" t="str">
            <v>D8- Mechanical/Chemical Laboratory XXX</v>
          </cell>
          <cell r="H3098" t="str">
            <v>120</v>
          </cell>
          <cell r="I3098" t="str">
            <v>MT</v>
          </cell>
          <cell r="J3098">
            <v>597.58000000000004</v>
          </cell>
          <cell r="M3098">
            <v>-246028.83</v>
          </cell>
        </row>
        <row r="3099">
          <cell r="A3099" t="str">
            <v>O&amp;M</v>
          </cell>
          <cell r="C3099">
            <v>23440</v>
          </cell>
          <cell r="D3099" t="str">
            <v>23440</v>
          </cell>
          <cell r="E3099" t="str">
            <v>D8- Mechanical/Chemical Laboratory XXX</v>
          </cell>
          <cell r="H3099" t="str">
            <v>120</v>
          </cell>
          <cell r="I3099" t="str">
            <v>OT</v>
          </cell>
          <cell r="J3099">
            <v>0</v>
          </cell>
          <cell r="M3099">
            <v>15.84</v>
          </cell>
        </row>
        <row r="3100">
          <cell r="A3100" t="str">
            <v>O&amp;M</v>
          </cell>
          <cell r="C3100">
            <v>23440</v>
          </cell>
          <cell r="D3100" t="str">
            <v>23440</v>
          </cell>
          <cell r="E3100" t="str">
            <v>D8- Mechanical/Chemical Laboratory XXX</v>
          </cell>
          <cell r="H3100" t="str">
            <v>120</v>
          </cell>
          <cell r="I3100" t="str">
            <v>TT</v>
          </cell>
          <cell r="J3100">
            <v>983.66</v>
          </cell>
        </row>
        <row r="3101">
          <cell r="A3101" t="str">
            <v>O&amp;M</v>
          </cell>
          <cell r="C3101">
            <v>23445</v>
          </cell>
          <cell r="D3101" t="str">
            <v>23445</v>
          </cell>
          <cell r="E3101" t="str">
            <v>D9-Station Design Drafting Team XXX</v>
          </cell>
          <cell r="H3101" t="str">
            <v>120</v>
          </cell>
          <cell r="I3101" t="str">
            <v>BT</v>
          </cell>
          <cell r="J3101">
            <v>0.63</v>
          </cell>
          <cell r="M3101">
            <v>18</v>
          </cell>
        </row>
        <row r="3102">
          <cell r="A3102" t="str">
            <v>O&amp;M</v>
          </cell>
          <cell r="C3102">
            <v>23445</v>
          </cell>
          <cell r="D3102" t="str">
            <v>23445</v>
          </cell>
          <cell r="E3102" t="str">
            <v>D9-Station Design Drafting Team XXX</v>
          </cell>
          <cell r="H3102" t="str">
            <v>120</v>
          </cell>
          <cell r="I3102" t="str">
            <v>IT</v>
          </cell>
          <cell r="J3102">
            <v>-6751.75</v>
          </cell>
        </row>
        <row r="3103">
          <cell r="A3103" t="str">
            <v>O&amp;M</v>
          </cell>
          <cell r="C3103">
            <v>23445</v>
          </cell>
          <cell r="D3103" t="str">
            <v>23445</v>
          </cell>
          <cell r="E3103" t="str">
            <v>D9-Station Design Drafting Team XXX</v>
          </cell>
          <cell r="H3103" t="str">
            <v>120</v>
          </cell>
          <cell r="I3103" t="str">
            <v>LT</v>
          </cell>
          <cell r="J3103">
            <v>4394.45</v>
          </cell>
        </row>
        <row r="3104">
          <cell r="A3104" t="str">
            <v>O&amp;M</v>
          </cell>
          <cell r="C3104">
            <v>23445</v>
          </cell>
          <cell r="D3104" t="str">
            <v>23445</v>
          </cell>
          <cell r="E3104" t="str">
            <v>D9-Station Design Drafting Team XXX</v>
          </cell>
          <cell r="H3104" t="str">
            <v>120</v>
          </cell>
          <cell r="I3104" t="str">
            <v>OT</v>
          </cell>
          <cell r="J3104">
            <v>26.5</v>
          </cell>
        </row>
        <row r="3105">
          <cell r="A3105" t="str">
            <v>O&amp;M</v>
          </cell>
          <cell r="C3105">
            <v>23445</v>
          </cell>
          <cell r="D3105" t="str">
            <v>23445</v>
          </cell>
          <cell r="E3105" t="str">
            <v>D9-Station Design Drafting Team XXX</v>
          </cell>
          <cell r="H3105" t="str">
            <v>120</v>
          </cell>
          <cell r="I3105" t="str">
            <v>TT</v>
          </cell>
          <cell r="J3105">
            <v>2329.86</v>
          </cell>
        </row>
        <row r="3106">
          <cell r="A3106" t="str">
            <v>O&amp;M</v>
          </cell>
          <cell r="C3106">
            <v>23450</v>
          </cell>
          <cell r="D3106" t="str">
            <v>23450</v>
          </cell>
          <cell r="E3106" t="str">
            <v>D0- D0-Nuclear Design Services Team XXX</v>
          </cell>
          <cell r="H3106" t="str">
            <v>120</v>
          </cell>
          <cell r="I3106" t="str">
            <v>IT</v>
          </cell>
          <cell r="J3106">
            <v>-47</v>
          </cell>
        </row>
        <row r="3107">
          <cell r="A3107" t="str">
            <v>O&amp;M</v>
          </cell>
          <cell r="C3107">
            <v>23450</v>
          </cell>
          <cell r="D3107" t="str">
            <v>23450</v>
          </cell>
          <cell r="E3107" t="str">
            <v>D0- D0-Nuclear Design Services Team XXX</v>
          </cell>
          <cell r="H3107" t="str">
            <v>120</v>
          </cell>
          <cell r="I3107" t="str">
            <v>LT</v>
          </cell>
          <cell r="J3107">
            <v>47.58</v>
          </cell>
        </row>
        <row r="3108">
          <cell r="A3108" t="str">
            <v>O&amp;M</v>
          </cell>
          <cell r="B3108" t="str">
            <v>Lubbock, Geoffrey O</v>
          </cell>
          <cell r="C3108">
            <v>23500</v>
          </cell>
          <cell r="D3108" t="str">
            <v>23500</v>
          </cell>
          <cell r="E3108" t="str">
            <v>D6 - Financial Strategic Planning Vice President</v>
          </cell>
          <cell r="F3108" t="str">
            <v>CFO</v>
          </cell>
          <cell r="G3108" t="str">
            <v>Financial Strategic Planning Vice President</v>
          </cell>
          <cell r="H3108" t="str">
            <v>120</v>
          </cell>
          <cell r="I3108" t="str">
            <v>BT</v>
          </cell>
          <cell r="J3108">
            <v>76741.53</v>
          </cell>
          <cell r="K3108">
            <v>29306.36</v>
          </cell>
          <cell r="M3108">
            <v>13389.15</v>
          </cell>
        </row>
        <row r="3109">
          <cell r="A3109" t="str">
            <v>O&amp;M</v>
          </cell>
          <cell r="B3109" t="str">
            <v>Lubbock, Geoffrey O</v>
          </cell>
          <cell r="C3109">
            <v>23500</v>
          </cell>
          <cell r="D3109" t="str">
            <v>23500</v>
          </cell>
          <cell r="E3109" t="str">
            <v>D6 - Financial Strategic Planning Vice President</v>
          </cell>
          <cell r="F3109" t="str">
            <v>CFO</v>
          </cell>
          <cell r="G3109" t="str">
            <v>Financial Strategic Planning Vice President</v>
          </cell>
          <cell r="H3109" t="str">
            <v>120</v>
          </cell>
          <cell r="I3109" t="str">
            <v>IT</v>
          </cell>
          <cell r="J3109">
            <v>24061.91</v>
          </cell>
          <cell r="K3109">
            <v>-3898.4</v>
          </cell>
          <cell r="L3109">
            <v>4531.99</v>
          </cell>
        </row>
        <row r="3110">
          <cell r="A3110" t="str">
            <v>O&amp;M</v>
          </cell>
          <cell r="B3110" t="str">
            <v>Lubbock, Geoffrey O</v>
          </cell>
          <cell r="C3110">
            <v>23500</v>
          </cell>
          <cell r="D3110" t="str">
            <v>23500</v>
          </cell>
          <cell r="E3110" t="str">
            <v>D6 - Financial Strategic Planning Vice President</v>
          </cell>
          <cell r="F3110" t="str">
            <v>CFO</v>
          </cell>
          <cell r="G3110" t="str">
            <v>Financial Strategic Planning Vice President</v>
          </cell>
          <cell r="H3110" t="str">
            <v>120</v>
          </cell>
          <cell r="I3110" t="str">
            <v>LT</v>
          </cell>
          <cell r="J3110">
            <v>256708.3</v>
          </cell>
          <cell r="K3110">
            <v>87284</v>
          </cell>
        </row>
        <row r="3111">
          <cell r="A3111" t="str">
            <v>O&amp;M</v>
          </cell>
          <cell r="B3111" t="str">
            <v>Lubbock, Geoffrey O</v>
          </cell>
          <cell r="C3111">
            <v>23500</v>
          </cell>
          <cell r="D3111" t="str">
            <v>23500</v>
          </cell>
          <cell r="E3111" t="str">
            <v>D6 - Financial Strategic Planning Vice President</v>
          </cell>
          <cell r="F3111" t="str">
            <v>CFO</v>
          </cell>
          <cell r="G3111" t="str">
            <v>Financial Strategic Planning Vice President</v>
          </cell>
          <cell r="H3111" t="str">
            <v>120</v>
          </cell>
          <cell r="I3111" t="str">
            <v>MT</v>
          </cell>
          <cell r="K3111">
            <v>49.49</v>
          </cell>
          <cell r="M3111">
            <v>52988.66</v>
          </cell>
        </row>
        <row r="3112">
          <cell r="A3112" t="str">
            <v>O&amp;M</v>
          </cell>
          <cell r="B3112" t="str">
            <v>Lubbock, Geoffrey O</v>
          </cell>
          <cell r="C3112">
            <v>23500</v>
          </cell>
          <cell r="D3112" t="str">
            <v>23500</v>
          </cell>
          <cell r="E3112" t="str">
            <v>D6 - Financial Strategic Planning Vice President</v>
          </cell>
          <cell r="F3112" t="str">
            <v>CFO</v>
          </cell>
          <cell r="G3112" t="str">
            <v>Financial Strategic Planning Vice President</v>
          </cell>
          <cell r="H3112" t="str">
            <v>120</v>
          </cell>
          <cell r="I3112" t="str">
            <v>OT</v>
          </cell>
          <cell r="J3112">
            <v>33645.93</v>
          </cell>
          <cell r="K3112">
            <v>44799.9</v>
          </cell>
          <cell r="L3112">
            <v>31452.68</v>
          </cell>
        </row>
        <row r="3113">
          <cell r="A3113" t="str">
            <v>O&amp;M</v>
          </cell>
          <cell r="B3113" t="str">
            <v>Lubbock, Geoffrey O</v>
          </cell>
          <cell r="C3113">
            <v>23500</v>
          </cell>
          <cell r="D3113" t="str">
            <v>23500</v>
          </cell>
          <cell r="E3113" t="str">
            <v>D6 - Financial Strategic Planning Vice President</v>
          </cell>
          <cell r="F3113" t="str">
            <v>CFO</v>
          </cell>
          <cell r="G3113" t="str">
            <v>Financial Strategic Planning Vice President</v>
          </cell>
          <cell r="H3113" t="str">
            <v>120</v>
          </cell>
          <cell r="I3113" t="str">
            <v>TT</v>
          </cell>
          <cell r="J3113">
            <v>3637.12</v>
          </cell>
          <cell r="K3113">
            <v>97.51</v>
          </cell>
        </row>
        <row r="3114">
          <cell r="A3114" t="str">
            <v>O&amp;M</v>
          </cell>
          <cell r="B3114" t="str">
            <v>Lubbock, Geoffrey O</v>
          </cell>
          <cell r="C3114">
            <v>23505</v>
          </cell>
          <cell r="D3114" t="str">
            <v>23505</v>
          </cell>
          <cell r="E3114" t="str">
            <v>M7 - Financial  &amp; Strategic Planning</v>
          </cell>
          <cell r="F3114" t="str">
            <v>CFO</v>
          </cell>
          <cell r="G3114" t="str">
            <v>Financial  &amp; Strategic Planning</v>
          </cell>
          <cell r="H3114" t="str">
            <v>120</v>
          </cell>
          <cell r="I3114" t="str">
            <v>BT</v>
          </cell>
          <cell r="J3114">
            <v>138755.37</v>
          </cell>
          <cell r="K3114">
            <v>68135.759999999995</v>
          </cell>
          <cell r="L3114">
            <v>2524</v>
          </cell>
          <cell r="M3114">
            <v>680.4</v>
          </cell>
        </row>
        <row r="3115">
          <cell r="A3115" t="str">
            <v>O&amp;M</v>
          </cell>
          <cell r="B3115" t="str">
            <v>Lubbock, Geoffrey O</v>
          </cell>
          <cell r="C3115">
            <v>23505</v>
          </cell>
          <cell r="D3115" t="str">
            <v>23505</v>
          </cell>
          <cell r="E3115" t="str">
            <v>M7 - Financial  &amp; Strategic Planning</v>
          </cell>
          <cell r="F3115" t="str">
            <v>CFO</v>
          </cell>
          <cell r="G3115" t="str">
            <v>Financial  &amp; Strategic Planning</v>
          </cell>
          <cell r="H3115" t="str">
            <v>120</v>
          </cell>
          <cell r="I3115" t="str">
            <v>IT</v>
          </cell>
          <cell r="J3115">
            <v>331936.76</v>
          </cell>
          <cell r="K3115">
            <v>37210.15</v>
          </cell>
          <cell r="L3115">
            <v>295.91000000000003</v>
          </cell>
          <cell r="M3115">
            <v>1900</v>
          </cell>
        </row>
        <row r="3116">
          <cell r="A3116" t="str">
            <v>O&amp;M</v>
          </cell>
          <cell r="B3116" t="str">
            <v>Lubbock, Geoffrey O</v>
          </cell>
          <cell r="C3116">
            <v>23505</v>
          </cell>
          <cell r="D3116" t="str">
            <v>23505</v>
          </cell>
          <cell r="E3116" t="str">
            <v>M7 - Financial  &amp; Strategic Planning</v>
          </cell>
          <cell r="F3116" t="str">
            <v>CFO</v>
          </cell>
          <cell r="G3116" t="str">
            <v>Financial  &amp; Strategic Planning</v>
          </cell>
          <cell r="H3116" t="str">
            <v>120</v>
          </cell>
          <cell r="I3116" t="str">
            <v>LT</v>
          </cell>
          <cell r="J3116">
            <v>422789.08</v>
          </cell>
          <cell r="K3116">
            <v>194997.8</v>
          </cell>
          <cell r="L3116">
            <v>20387.169999999998</v>
          </cell>
          <cell r="M3116">
            <v>988.54</v>
          </cell>
        </row>
        <row r="3117">
          <cell r="A3117" t="str">
            <v>O&amp;M</v>
          </cell>
          <cell r="B3117" t="str">
            <v>Lubbock, Geoffrey O</v>
          </cell>
          <cell r="C3117">
            <v>23505</v>
          </cell>
          <cell r="D3117" t="str">
            <v>23505</v>
          </cell>
          <cell r="E3117" t="str">
            <v>M7 - Financial  &amp; Strategic Planning</v>
          </cell>
          <cell r="F3117" t="str">
            <v>CFO</v>
          </cell>
          <cell r="G3117" t="str">
            <v>Financial  &amp; Strategic Planning</v>
          </cell>
          <cell r="H3117" t="str">
            <v>120</v>
          </cell>
          <cell r="I3117" t="str">
            <v>MT</v>
          </cell>
          <cell r="K3117">
            <v>26.8</v>
          </cell>
        </row>
        <row r="3118">
          <cell r="A3118" t="str">
            <v>O&amp;M</v>
          </cell>
          <cell r="B3118" t="str">
            <v>Lubbock, Geoffrey O</v>
          </cell>
          <cell r="C3118">
            <v>23505</v>
          </cell>
          <cell r="D3118" t="str">
            <v>23505</v>
          </cell>
          <cell r="E3118" t="str">
            <v>M7 - Financial  &amp; Strategic Planning</v>
          </cell>
          <cell r="F3118" t="str">
            <v>CFO</v>
          </cell>
          <cell r="G3118" t="str">
            <v>Financial  &amp; Strategic Planning</v>
          </cell>
          <cell r="H3118" t="str">
            <v>120</v>
          </cell>
          <cell r="I3118" t="str">
            <v>OT</v>
          </cell>
          <cell r="J3118">
            <v>3529.47</v>
          </cell>
          <cell r="K3118">
            <v>3166.32</v>
          </cell>
          <cell r="L3118">
            <v>0</v>
          </cell>
        </row>
        <row r="3119">
          <cell r="A3119" t="str">
            <v>O&amp;M</v>
          </cell>
          <cell r="B3119" t="str">
            <v>Lubbock, Geoffrey O</v>
          </cell>
          <cell r="C3119">
            <v>23505</v>
          </cell>
          <cell r="D3119" t="str">
            <v>23505</v>
          </cell>
          <cell r="E3119" t="str">
            <v>M7 - Financial  &amp; Strategic Planning</v>
          </cell>
          <cell r="F3119" t="str">
            <v>CFO</v>
          </cell>
          <cell r="G3119" t="str">
            <v>Financial  &amp; Strategic Planning</v>
          </cell>
          <cell r="H3119" t="str">
            <v>120</v>
          </cell>
          <cell r="I3119" t="str">
            <v>TT</v>
          </cell>
          <cell r="J3119">
            <v>525.75</v>
          </cell>
          <cell r="K3119">
            <v>445.23</v>
          </cell>
        </row>
        <row r="3120">
          <cell r="A3120" t="str">
            <v>O&amp;M</v>
          </cell>
          <cell r="B3120" t="str">
            <v>Lubbock, Geoffrey O</v>
          </cell>
          <cell r="C3120">
            <v>23510</v>
          </cell>
          <cell r="D3120" t="str">
            <v>23510</v>
          </cell>
          <cell r="E3120" t="str">
            <v>M8 - Revenue Requirements</v>
          </cell>
          <cell r="F3120" t="str">
            <v>CFO</v>
          </cell>
          <cell r="G3120" t="str">
            <v>Regulatory</v>
          </cell>
          <cell r="H3120" t="str">
            <v>120</v>
          </cell>
          <cell r="I3120" t="str">
            <v>BT</v>
          </cell>
          <cell r="J3120">
            <v>79770.27</v>
          </cell>
          <cell r="K3120">
            <v>25265.99</v>
          </cell>
          <cell r="M3120">
            <v>390921.31</v>
          </cell>
        </row>
        <row r="3121">
          <cell r="A3121" t="str">
            <v>O&amp;M</v>
          </cell>
          <cell r="B3121" t="str">
            <v>Lubbock, Geoffrey O</v>
          </cell>
          <cell r="C3121">
            <v>23510</v>
          </cell>
          <cell r="D3121" t="str">
            <v>23510</v>
          </cell>
          <cell r="E3121" t="str">
            <v>Regulatory</v>
          </cell>
          <cell r="F3121" t="str">
            <v>CFO</v>
          </cell>
          <cell r="G3121" t="str">
            <v>Regulatory</v>
          </cell>
          <cell r="H3121" t="str">
            <v>120</v>
          </cell>
          <cell r="I3121" t="str">
            <v>BT</v>
          </cell>
          <cell r="L3121">
            <v>1005.6</v>
          </cell>
          <cell r="M3121">
            <v>-8063.45</v>
          </cell>
        </row>
        <row r="3122">
          <cell r="A3122" t="str">
            <v>O&amp;M</v>
          </cell>
          <cell r="B3122" t="str">
            <v>Lubbock, Geoffrey O</v>
          </cell>
          <cell r="C3122">
            <v>23510</v>
          </cell>
          <cell r="D3122" t="str">
            <v>23510</v>
          </cell>
          <cell r="E3122" t="str">
            <v>M8 - Revenue Requirements</v>
          </cell>
          <cell r="F3122" t="str">
            <v>CFO</v>
          </cell>
          <cell r="G3122" t="str">
            <v>Regulatory</v>
          </cell>
          <cell r="H3122" t="str">
            <v>120</v>
          </cell>
          <cell r="I3122" t="str">
            <v>IT</v>
          </cell>
          <cell r="J3122">
            <v>2089891.8400000001</v>
          </cell>
          <cell r="K3122">
            <v>1837244.69</v>
          </cell>
        </row>
        <row r="3123">
          <cell r="A3123" t="str">
            <v>O&amp;M</v>
          </cell>
          <cell r="B3123" t="str">
            <v>Lubbock, Geoffrey O</v>
          </cell>
          <cell r="C3123">
            <v>23510</v>
          </cell>
          <cell r="D3123" t="str">
            <v>23510</v>
          </cell>
          <cell r="E3123" t="str">
            <v>Regulatory</v>
          </cell>
          <cell r="F3123" t="str">
            <v>CFO</v>
          </cell>
          <cell r="G3123" t="str">
            <v>Regulatory</v>
          </cell>
          <cell r="H3123" t="str">
            <v>120</v>
          </cell>
          <cell r="I3123" t="str">
            <v>IT</v>
          </cell>
          <cell r="L3123">
            <v>199448.3</v>
          </cell>
        </row>
        <row r="3124">
          <cell r="A3124" t="str">
            <v>O&amp;M</v>
          </cell>
          <cell r="B3124" t="str">
            <v>Lubbock, Geoffrey O</v>
          </cell>
          <cell r="C3124">
            <v>23510</v>
          </cell>
          <cell r="D3124" t="str">
            <v>23510</v>
          </cell>
          <cell r="E3124" t="str">
            <v>M8 - Revenue Requirements</v>
          </cell>
          <cell r="F3124" t="str">
            <v>CFO</v>
          </cell>
          <cell r="G3124" t="str">
            <v>Regulatory</v>
          </cell>
          <cell r="H3124" t="str">
            <v>120</v>
          </cell>
          <cell r="I3124" t="str">
            <v>LT</v>
          </cell>
          <cell r="J3124">
            <v>194360.72</v>
          </cell>
          <cell r="K3124">
            <v>71791.850000000006</v>
          </cell>
        </row>
        <row r="3125">
          <cell r="A3125" t="str">
            <v>O&amp;M</v>
          </cell>
          <cell r="B3125" t="str">
            <v>Lubbock, Geoffrey O</v>
          </cell>
          <cell r="C3125">
            <v>23510</v>
          </cell>
          <cell r="D3125" t="str">
            <v>23510</v>
          </cell>
          <cell r="E3125" t="str">
            <v>Regulatory</v>
          </cell>
          <cell r="F3125" t="str">
            <v>CFO</v>
          </cell>
          <cell r="G3125" t="str">
            <v>Regulatory</v>
          </cell>
          <cell r="H3125" t="str">
            <v>120</v>
          </cell>
          <cell r="I3125" t="str">
            <v>LT</v>
          </cell>
          <cell r="L3125">
            <v>6002.61</v>
          </cell>
        </row>
        <row r="3126">
          <cell r="A3126" t="str">
            <v>O&amp;M</v>
          </cell>
          <cell r="B3126" t="str">
            <v>Lubbock, Geoffrey O</v>
          </cell>
          <cell r="C3126">
            <v>23510</v>
          </cell>
          <cell r="D3126" t="str">
            <v>23510</v>
          </cell>
          <cell r="E3126" t="str">
            <v>M8 - Revenue Requirements</v>
          </cell>
          <cell r="F3126" t="str">
            <v>CFO</v>
          </cell>
          <cell r="G3126" t="str">
            <v>Regulatory</v>
          </cell>
          <cell r="H3126" t="str">
            <v>120</v>
          </cell>
          <cell r="I3126" t="str">
            <v>OT</v>
          </cell>
          <cell r="J3126">
            <v>1315305.1000000001</v>
          </cell>
          <cell r="K3126">
            <v>1622722.37</v>
          </cell>
          <cell r="M3126">
            <v>520.42999999999995</v>
          </cell>
        </row>
        <row r="3127">
          <cell r="A3127" t="str">
            <v>O&amp;M</v>
          </cell>
          <cell r="B3127" t="str">
            <v>Lubbock, Geoffrey O</v>
          </cell>
          <cell r="C3127">
            <v>23510</v>
          </cell>
          <cell r="D3127" t="str">
            <v>23510</v>
          </cell>
          <cell r="E3127" t="str">
            <v>Regulatory</v>
          </cell>
          <cell r="F3127" t="str">
            <v>CFO</v>
          </cell>
          <cell r="G3127" t="str">
            <v>Regulatory</v>
          </cell>
          <cell r="H3127" t="str">
            <v>120</v>
          </cell>
          <cell r="I3127" t="str">
            <v>OT</v>
          </cell>
          <cell r="L3127">
            <v>3157849</v>
          </cell>
        </row>
        <row r="3128">
          <cell r="A3128" t="str">
            <v>O&amp;M</v>
          </cell>
          <cell r="B3128" t="str">
            <v>Lubbock, Geoffrey O</v>
          </cell>
          <cell r="C3128">
            <v>23510</v>
          </cell>
          <cell r="D3128" t="str">
            <v>23510</v>
          </cell>
          <cell r="E3128" t="str">
            <v>M8 - Revenue Requirements</v>
          </cell>
          <cell r="F3128" t="str">
            <v>CFO</v>
          </cell>
          <cell r="G3128" t="str">
            <v>Regulatory</v>
          </cell>
          <cell r="H3128" t="str">
            <v>120</v>
          </cell>
          <cell r="I3128" t="str">
            <v>TT</v>
          </cell>
          <cell r="J3128">
            <v>2407.77</v>
          </cell>
          <cell r="K3128">
            <v>741.68</v>
          </cell>
        </row>
        <row r="3129">
          <cell r="A3129" t="str">
            <v>O&amp;M</v>
          </cell>
          <cell r="B3129" t="str">
            <v>Lubbock, Geoffrey O</v>
          </cell>
          <cell r="C3129">
            <v>23510</v>
          </cell>
          <cell r="D3129" t="str">
            <v>23510</v>
          </cell>
          <cell r="E3129" t="str">
            <v>Regulatory</v>
          </cell>
          <cell r="F3129" t="str">
            <v>CFO</v>
          </cell>
          <cell r="G3129" t="str">
            <v>Regulatory</v>
          </cell>
          <cell r="H3129" t="str">
            <v>120</v>
          </cell>
          <cell r="I3129" t="str">
            <v>TT</v>
          </cell>
        </row>
        <row r="3130">
          <cell r="A3130" t="str">
            <v>O&amp;M</v>
          </cell>
          <cell r="B3130" t="str">
            <v>Lubbock, Geoffrey O</v>
          </cell>
          <cell r="C3130">
            <v>23515</v>
          </cell>
          <cell r="D3130" t="str">
            <v>23515</v>
          </cell>
          <cell r="E3130" t="str">
            <v>Regulatory Policy and Rates</v>
          </cell>
          <cell r="F3130" t="str">
            <v>CFO</v>
          </cell>
          <cell r="G3130" t="str">
            <v>Regulatory</v>
          </cell>
          <cell r="H3130" t="str">
            <v>120</v>
          </cell>
          <cell r="I3130" t="str">
            <v>BT</v>
          </cell>
          <cell r="J3130">
            <v>4888.75</v>
          </cell>
          <cell r="K3130">
            <v>2872.42</v>
          </cell>
          <cell r="M3130">
            <v>499058.62</v>
          </cell>
        </row>
        <row r="3131">
          <cell r="A3131" t="str">
            <v>O&amp;M</v>
          </cell>
          <cell r="B3131" t="str">
            <v>Lubbock, Geoffrey O</v>
          </cell>
          <cell r="C3131">
            <v>23515</v>
          </cell>
          <cell r="D3131" t="str">
            <v>23515</v>
          </cell>
          <cell r="E3131" t="str">
            <v>Regulatory Policy and Rates</v>
          </cell>
          <cell r="F3131" t="str">
            <v>CFO</v>
          </cell>
          <cell r="G3131" t="str">
            <v>Regulatory</v>
          </cell>
          <cell r="H3131" t="str">
            <v>120</v>
          </cell>
          <cell r="I3131" t="str">
            <v>IT</v>
          </cell>
          <cell r="J3131">
            <v>101203.77</v>
          </cell>
          <cell r="K3131">
            <v>29799.119999999999</v>
          </cell>
        </row>
        <row r="3132">
          <cell r="A3132" t="str">
            <v>O&amp;M</v>
          </cell>
          <cell r="B3132" t="str">
            <v>Lubbock, Geoffrey O</v>
          </cell>
          <cell r="C3132">
            <v>23515</v>
          </cell>
          <cell r="D3132" t="str">
            <v>23515</v>
          </cell>
          <cell r="E3132" t="str">
            <v>Regulatory Policy and Rates</v>
          </cell>
          <cell r="F3132" t="str">
            <v>CFO</v>
          </cell>
          <cell r="G3132" t="str">
            <v>Regulatory</v>
          </cell>
          <cell r="H3132" t="str">
            <v>120</v>
          </cell>
          <cell r="I3132" t="str">
            <v>LT</v>
          </cell>
          <cell r="J3132">
            <v>18490.07</v>
          </cell>
          <cell r="K3132">
            <v>8206.8700000000008</v>
          </cell>
        </row>
        <row r="3133">
          <cell r="A3133" t="str">
            <v>O&amp;M</v>
          </cell>
          <cell r="B3133" t="str">
            <v>Lubbock, Geoffrey O</v>
          </cell>
          <cell r="C3133">
            <v>23515</v>
          </cell>
          <cell r="D3133" t="str">
            <v>23515</v>
          </cell>
          <cell r="E3133" t="str">
            <v>Regulatory Policy and Rates</v>
          </cell>
          <cell r="F3133" t="str">
            <v>CFO</v>
          </cell>
          <cell r="G3133" t="str">
            <v>Regulatory</v>
          </cell>
          <cell r="H3133" t="str">
            <v>120</v>
          </cell>
          <cell r="I3133" t="str">
            <v>OT</v>
          </cell>
          <cell r="J3133">
            <v>2046.74</v>
          </cell>
          <cell r="K3133">
            <v>1621.1</v>
          </cell>
          <cell r="M3133">
            <v>87.5</v>
          </cell>
        </row>
        <row r="3134">
          <cell r="A3134" t="str">
            <v>O&amp;M</v>
          </cell>
          <cell r="B3134" t="str">
            <v>Lubbock, Geoffrey O</v>
          </cell>
          <cell r="C3134">
            <v>23515</v>
          </cell>
          <cell r="D3134" t="str">
            <v>23515</v>
          </cell>
          <cell r="E3134" t="str">
            <v>Regulatory Policy and Rates</v>
          </cell>
          <cell r="F3134" t="str">
            <v>CFO</v>
          </cell>
          <cell r="G3134" t="str">
            <v>Regulatory</v>
          </cell>
          <cell r="H3134" t="str">
            <v>120</v>
          </cell>
          <cell r="I3134" t="str">
            <v>TT</v>
          </cell>
          <cell r="J3134">
            <v>517.11</v>
          </cell>
        </row>
        <row r="3135">
          <cell r="A3135" t="str">
            <v>O&amp;M</v>
          </cell>
          <cell r="C3135">
            <v>23530</v>
          </cell>
          <cell r="D3135" t="str">
            <v>23530</v>
          </cell>
          <cell r="E3135" t="str">
            <v>NI - NUCLEAR VALUATION</v>
          </cell>
          <cell r="H3135" t="str">
            <v>120</v>
          </cell>
          <cell r="I3135" t="str">
            <v>BT</v>
          </cell>
          <cell r="J3135">
            <v>1389.46</v>
          </cell>
        </row>
        <row r="3136">
          <cell r="A3136" t="str">
            <v>O&amp;M</v>
          </cell>
          <cell r="C3136">
            <v>23530</v>
          </cell>
          <cell r="D3136" t="str">
            <v>23530</v>
          </cell>
          <cell r="E3136" t="str">
            <v>NI - NUCLEAR VALUATION</v>
          </cell>
          <cell r="H3136" t="str">
            <v>120</v>
          </cell>
          <cell r="I3136" t="str">
            <v>IT</v>
          </cell>
          <cell r="J3136">
            <v>2388</v>
          </cell>
        </row>
        <row r="3137">
          <cell r="A3137" t="str">
            <v>O&amp;M</v>
          </cell>
          <cell r="C3137">
            <v>23530</v>
          </cell>
          <cell r="D3137" t="str">
            <v>23530</v>
          </cell>
          <cell r="E3137" t="str">
            <v>NI - NUCLEAR VALUATION</v>
          </cell>
          <cell r="H3137" t="str">
            <v>120</v>
          </cell>
          <cell r="I3137" t="str">
            <v>LT</v>
          </cell>
          <cell r="J3137">
            <v>3969.88</v>
          </cell>
        </row>
        <row r="3138">
          <cell r="A3138" t="str">
            <v>O&amp;M</v>
          </cell>
          <cell r="C3138">
            <v>23530</v>
          </cell>
          <cell r="D3138" t="str">
            <v>23530</v>
          </cell>
          <cell r="E3138" t="str">
            <v>NI - NUCLEAR VALUATION</v>
          </cell>
          <cell r="H3138" t="str">
            <v>120</v>
          </cell>
          <cell r="I3138" t="str">
            <v>OT</v>
          </cell>
          <cell r="J3138">
            <v>-536.21</v>
          </cell>
          <cell r="M3138">
            <v>5087.6000000000004</v>
          </cell>
        </row>
        <row r="3139">
          <cell r="A3139" t="str">
            <v>O&amp;M</v>
          </cell>
          <cell r="C3139">
            <v>23540</v>
          </cell>
          <cell r="D3139" t="str">
            <v>23540</v>
          </cell>
          <cell r="E3139" t="str">
            <v>Strategy</v>
          </cell>
          <cell r="H3139" t="str">
            <v>120</v>
          </cell>
          <cell r="I3139" t="str">
            <v>IT</v>
          </cell>
          <cell r="J3139">
            <v>84728.36</v>
          </cell>
        </row>
        <row r="3140">
          <cell r="A3140" t="str">
            <v>O&amp;M</v>
          </cell>
          <cell r="C3140">
            <v>23540</v>
          </cell>
          <cell r="D3140" t="str">
            <v>23540</v>
          </cell>
          <cell r="E3140" t="str">
            <v>Strategy</v>
          </cell>
          <cell r="H3140" t="str">
            <v>120</v>
          </cell>
          <cell r="I3140" t="str">
            <v>OT</v>
          </cell>
          <cell r="J3140">
            <v>941.84</v>
          </cell>
          <cell r="M3140">
            <v>35035.39</v>
          </cell>
        </row>
        <row r="3141">
          <cell r="A3141" t="str">
            <v>O&amp;M</v>
          </cell>
          <cell r="B3141" t="str">
            <v>Lubbock, Geoffrey O</v>
          </cell>
          <cell r="C3141">
            <v>23545</v>
          </cell>
          <cell r="D3141" t="str">
            <v>23545</v>
          </cell>
          <cell r="E3141" t="str">
            <v>Environmental Affairs</v>
          </cell>
          <cell r="F3141" t="str">
            <v>CFO</v>
          </cell>
          <cell r="G3141" t="str">
            <v>Environmental Affairs</v>
          </cell>
          <cell r="H3141" t="str">
            <v>120</v>
          </cell>
          <cell r="I3141" t="str">
            <v>BT</v>
          </cell>
          <cell r="J3141">
            <v>184454.57</v>
          </cell>
          <cell r="K3141">
            <v>69689.850000000006</v>
          </cell>
          <cell r="M3141">
            <v>331.37</v>
          </cell>
        </row>
        <row r="3142">
          <cell r="A3142" t="str">
            <v>O&amp;M</v>
          </cell>
          <cell r="B3142" t="str">
            <v>Lubbock, Geoffrey O</v>
          </cell>
          <cell r="C3142">
            <v>23545</v>
          </cell>
          <cell r="D3142" t="str">
            <v>23545</v>
          </cell>
          <cell r="E3142" t="str">
            <v>Environmental Affairs</v>
          </cell>
          <cell r="F3142" t="str">
            <v>CFO</v>
          </cell>
          <cell r="G3142" t="str">
            <v>Environmental Affairs</v>
          </cell>
          <cell r="H3142" t="str">
            <v>120</v>
          </cell>
          <cell r="I3142" t="str">
            <v>IT</v>
          </cell>
          <cell r="J3142">
            <v>49779.72</v>
          </cell>
          <cell r="K3142">
            <v>41505.18</v>
          </cell>
          <cell r="L3142">
            <v>24870.28</v>
          </cell>
        </row>
        <row r="3143">
          <cell r="A3143" t="str">
            <v>O&amp;M</v>
          </cell>
          <cell r="B3143" t="str">
            <v>Lubbock, Geoffrey O</v>
          </cell>
          <cell r="C3143">
            <v>23545</v>
          </cell>
          <cell r="D3143" t="str">
            <v>23545</v>
          </cell>
          <cell r="E3143" t="str">
            <v>Environmental Affairs</v>
          </cell>
          <cell r="F3143" t="str">
            <v>CFO</v>
          </cell>
          <cell r="G3143" t="str">
            <v>Environmental Affairs</v>
          </cell>
          <cell r="H3143" t="str">
            <v>120</v>
          </cell>
          <cell r="I3143" t="str">
            <v>LT</v>
          </cell>
          <cell r="J3143">
            <v>568796.25</v>
          </cell>
          <cell r="K3143">
            <v>210439.11</v>
          </cell>
        </row>
        <row r="3144">
          <cell r="A3144" t="str">
            <v>O&amp;M</v>
          </cell>
          <cell r="B3144" t="str">
            <v>Lubbock, Geoffrey O</v>
          </cell>
          <cell r="C3144">
            <v>23545</v>
          </cell>
          <cell r="D3144" t="str">
            <v>23545</v>
          </cell>
          <cell r="E3144" t="str">
            <v>Environmental Affairs</v>
          </cell>
          <cell r="F3144" t="str">
            <v>CFO</v>
          </cell>
          <cell r="G3144" t="str">
            <v>Environmental Affairs</v>
          </cell>
          <cell r="H3144" t="str">
            <v>120</v>
          </cell>
          <cell r="I3144" t="str">
            <v>MT</v>
          </cell>
          <cell r="K3144">
            <v>247.97</v>
          </cell>
          <cell r="L3144">
            <v>1020.28</v>
          </cell>
          <cell r="M3144">
            <v>68709.460000000006</v>
          </cell>
        </row>
        <row r="3145">
          <cell r="A3145" t="str">
            <v>O&amp;M</v>
          </cell>
          <cell r="B3145" t="str">
            <v>Lubbock, Geoffrey O</v>
          </cell>
          <cell r="C3145">
            <v>23545</v>
          </cell>
          <cell r="D3145" t="str">
            <v>23545</v>
          </cell>
          <cell r="E3145" t="str">
            <v>Environmental Affairs</v>
          </cell>
          <cell r="F3145" t="str">
            <v>CFO</v>
          </cell>
          <cell r="G3145" t="str">
            <v>Environmental Affairs</v>
          </cell>
          <cell r="H3145" t="str">
            <v>120</v>
          </cell>
          <cell r="I3145" t="str">
            <v>OT</v>
          </cell>
          <cell r="J3145">
            <v>56951.37</v>
          </cell>
          <cell r="K3145">
            <v>28970.880000000001</v>
          </cell>
          <cell r="L3145">
            <v>13318.76</v>
          </cell>
          <cell r="M3145">
            <v>54281.49</v>
          </cell>
        </row>
        <row r="3146">
          <cell r="A3146" t="str">
            <v>O&amp;M</v>
          </cell>
          <cell r="B3146" t="str">
            <v>Lubbock, Geoffrey O</v>
          </cell>
          <cell r="C3146">
            <v>23545</v>
          </cell>
          <cell r="D3146" t="str">
            <v>23545</v>
          </cell>
          <cell r="E3146" t="str">
            <v>Environmental Affairs</v>
          </cell>
          <cell r="F3146" t="str">
            <v>CFO</v>
          </cell>
          <cell r="G3146" t="str">
            <v>Environmental Affairs</v>
          </cell>
          <cell r="H3146" t="str">
            <v>120</v>
          </cell>
          <cell r="I3146" t="str">
            <v>TT</v>
          </cell>
          <cell r="K3146">
            <v>0</v>
          </cell>
          <cell r="M3146">
            <v>2898.52</v>
          </cell>
        </row>
        <row r="3147">
          <cell r="A3147" t="str">
            <v>O&amp;M</v>
          </cell>
          <cell r="B3147" t="str">
            <v>Judge, James J</v>
          </cell>
          <cell r="C3147">
            <v>23600</v>
          </cell>
          <cell r="D3147" t="str">
            <v>23600</v>
          </cell>
          <cell r="E3147" t="str">
            <v>A1 - CORPORATE SERVICES DIVISION</v>
          </cell>
          <cell r="F3147" t="str">
            <v>CFO</v>
          </cell>
          <cell r="G3147" t="str">
            <v>CORPORATE SERVICES DIVISION</v>
          </cell>
          <cell r="H3147" t="str">
            <v>120</v>
          </cell>
          <cell r="I3147" t="str">
            <v>BT</v>
          </cell>
          <cell r="J3147">
            <v>137234.71</v>
          </cell>
          <cell r="K3147">
            <v>43969.22</v>
          </cell>
          <cell r="M3147">
            <v>29679.24</v>
          </cell>
        </row>
        <row r="3148">
          <cell r="A3148" t="str">
            <v>O&amp;M</v>
          </cell>
          <cell r="B3148" t="str">
            <v>Judge, James J</v>
          </cell>
          <cell r="C3148">
            <v>23600</v>
          </cell>
          <cell r="D3148" t="str">
            <v>23600</v>
          </cell>
          <cell r="E3148" t="str">
            <v>A1 - CORPORATE SERVICES DIVISION</v>
          </cell>
          <cell r="F3148" t="str">
            <v>CFO</v>
          </cell>
          <cell r="G3148" t="str">
            <v>CORPORATE SERVICES DIVISION</v>
          </cell>
          <cell r="H3148" t="str">
            <v>120</v>
          </cell>
          <cell r="I3148" t="str">
            <v>IT</v>
          </cell>
          <cell r="J3148">
            <v>86294.18</v>
          </cell>
          <cell r="K3148">
            <v>1715.41</v>
          </cell>
        </row>
        <row r="3149">
          <cell r="A3149" t="str">
            <v>O&amp;M</v>
          </cell>
          <cell r="B3149" t="str">
            <v>Judge, James J</v>
          </cell>
          <cell r="C3149">
            <v>23600</v>
          </cell>
          <cell r="D3149" t="str">
            <v>23600</v>
          </cell>
          <cell r="E3149" t="str">
            <v>A1 - CORPORATE SERVICES DIVISION</v>
          </cell>
          <cell r="F3149" t="str">
            <v>CFO</v>
          </cell>
          <cell r="G3149" t="str">
            <v>CORPORATE SERVICES DIVISION</v>
          </cell>
          <cell r="H3149" t="str">
            <v>120</v>
          </cell>
          <cell r="I3149" t="str">
            <v>LT</v>
          </cell>
          <cell r="J3149">
            <v>1626876.89</v>
          </cell>
          <cell r="K3149">
            <v>135173.96</v>
          </cell>
        </row>
        <row r="3150">
          <cell r="A3150" t="str">
            <v>O&amp;M</v>
          </cell>
          <cell r="B3150" t="str">
            <v>Judge, James J</v>
          </cell>
          <cell r="C3150">
            <v>23600</v>
          </cell>
          <cell r="D3150" t="str">
            <v>23600</v>
          </cell>
          <cell r="E3150" t="str">
            <v>A1 - CORPORATE SERVICES DIVISION</v>
          </cell>
          <cell r="F3150" t="str">
            <v>CFO</v>
          </cell>
          <cell r="G3150" t="str">
            <v>CORPORATE SERVICES DIVISION</v>
          </cell>
          <cell r="H3150" t="str">
            <v>120</v>
          </cell>
          <cell r="I3150" t="str">
            <v>MT</v>
          </cell>
          <cell r="J3150">
            <v>284.97000000000003</v>
          </cell>
        </row>
        <row r="3151">
          <cell r="A3151" t="str">
            <v>O&amp;M</v>
          </cell>
          <cell r="B3151" t="str">
            <v>Judge, James J</v>
          </cell>
          <cell r="C3151">
            <v>23600</v>
          </cell>
          <cell r="D3151" t="str">
            <v>23600</v>
          </cell>
          <cell r="E3151" t="str">
            <v>A1 - CORPORATE SERVICES DIVISION</v>
          </cell>
          <cell r="F3151" t="str">
            <v>CFO</v>
          </cell>
          <cell r="G3151" t="str">
            <v>CORPORATE SERVICES DIVISION</v>
          </cell>
          <cell r="H3151" t="str">
            <v>120</v>
          </cell>
          <cell r="I3151" t="str">
            <v>OT</v>
          </cell>
          <cell r="J3151">
            <v>52802.09</v>
          </cell>
          <cell r="K3151">
            <v>7775.33</v>
          </cell>
          <cell r="M3151">
            <v>9709.2000000000007</v>
          </cell>
        </row>
        <row r="3152">
          <cell r="A3152" t="str">
            <v>O&amp;M</v>
          </cell>
          <cell r="B3152" t="str">
            <v>Judge, James J</v>
          </cell>
          <cell r="C3152">
            <v>23600</v>
          </cell>
          <cell r="D3152" t="str">
            <v>23600</v>
          </cell>
          <cell r="E3152" t="str">
            <v>A1 - CORPORATE SERVICES DIVISION</v>
          </cell>
          <cell r="F3152" t="str">
            <v>CFO</v>
          </cell>
          <cell r="G3152" t="str">
            <v>CORPORATE SERVICES DIVISION</v>
          </cell>
          <cell r="H3152" t="str">
            <v>120</v>
          </cell>
          <cell r="I3152" t="str">
            <v>TT</v>
          </cell>
          <cell r="J3152">
            <v>1661.58</v>
          </cell>
          <cell r="K3152">
            <v>167.57</v>
          </cell>
          <cell r="M3152">
            <v>-85927.06</v>
          </cell>
        </row>
        <row r="3153">
          <cell r="A3153" t="str">
            <v>O&amp;M</v>
          </cell>
          <cell r="B3153" t="str">
            <v>Lembo, Philip J</v>
          </cell>
          <cell r="C3153">
            <v>23605</v>
          </cell>
          <cell r="D3153" t="str">
            <v>23605</v>
          </cell>
          <cell r="E3153" t="str">
            <v>4A - Investor Relations</v>
          </cell>
          <cell r="F3153" t="str">
            <v>CFO</v>
          </cell>
          <cell r="G3153" t="str">
            <v>Investor Relations</v>
          </cell>
          <cell r="H3153" t="str">
            <v>120</v>
          </cell>
          <cell r="I3153" t="str">
            <v>BT</v>
          </cell>
          <cell r="J3153">
            <v>63598.36</v>
          </cell>
          <cell r="K3153">
            <v>5412.74</v>
          </cell>
          <cell r="L3153">
            <v>969.21</v>
          </cell>
        </row>
        <row r="3154">
          <cell r="A3154" t="str">
            <v>O&amp;M</v>
          </cell>
          <cell r="B3154" t="str">
            <v>Lembo, Philip J</v>
          </cell>
          <cell r="C3154">
            <v>23605</v>
          </cell>
          <cell r="D3154" t="str">
            <v>23605</v>
          </cell>
          <cell r="E3154" t="str">
            <v>4A - Investor Relations</v>
          </cell>
          <cell r="F3154" t="str">
            <v>CFO</v>
          </cell>
          <cell r="G3154" t="str">
            <v>Investor Relations</v>
          </cell>
          <cell r="H3154" t="str">
            <v>120</v>
          </cell>
          <cell r="I3154" t="str">
            <v>IT</v>
          </cell>
          <cell r="J3154">
            <v>875688.75</v>
          </cell>
          <cell r="K3154">
            <v>587086.78</v>
          </cell>
          <cell r="L3154">
            <v>344711.61</v>
          </cell>
        </row>
        <row r="3155">
          <cell r="A3155" t="str">
            <v>O&amp;M</v>
          </cell>
          <cell r="B3155" t="str">
            <v>Lembo, Philip J</v>
          </cell>
          <cell r="C3155">
            <v>23605</v>
          </cell>
          <cell r="D3155" t="str">
            <v>23605</v>
          </cell>
          <cell r="E3155" t="str">
            <v>4A - Investor Relations</v>
          </cell>
          <cell r="F3155" t="str">
            <v>CFO</v>
          </cell>
          <cell r="G3155" t="str">
            <v>Investor Relations</v>
          </cell>
          <cell r="H3155" t="str">
            <v>120</v>
          </cell>
          <cell r="I3155" t="str">
            <v>LT</v>
          </cell>
          <cell r="J3155">
            <v>203151.3</v>
          </cell>
          <cell r="K3155">
            <v>15464.88</v>
          </cell>
          <cell r="L3155">
            <v>0</v>
          </cell>
          <cell r="M3155">
            <v>32.479999999999997</v>
          </cell>
        </row>
        <row r="3156">
          <cell r="A3156" t="str">
            <v>O&amp;M</v>
          </cell>
          <cell r="B3156" t="str">
            <v>Lembo, Philip J</v>
          </cell>
          <cell r="C3156">
            <v>23605</v>
          </cell>
          <cell r="D3156" t="str">
            <v>23605</v>
          </cell>
          <cell r="E3156" t="str">
            <v>4A - Investor Relations</v>
          </cell>
          <cell r="F3156" t="str">
            <v>CFO</v>
          </cell>
          <cell r="G3156" t="str">
            <v>Investor Relations</v>
          </cell>
          <cell r="H3156" t="str">
            <v>120</v>
          </cell>
          <cell r="I3156" t="str">
            <v>MT</v>
          </cell>
          <cell r="J3156">
            <v>870.29</v>
          </cell>
          <cell r="M3156">
            <v>4.96</v>
          </cell>
        </row>
        <row r="3157">
          <cell r="A3157" t="str">
            <v>O&amp;M</v>
          </cell>
          <cell r="B3157" t="str">
            <v>Lembo, Philip J</v>
          </cell>
          <cell r="C3157">
            <v>23605</v>
          </cell>
          <cell r="D3157" t="str">
            <v>23605</v>
          </cell>
          <cell r="E3157" t="str">
            <v>4A - Investor Relations</v>
          </cell>
          <cell r="F3157" t="str">
            <v>CFO</v>
          </cell>
          <cell r="G3157" t="str">
            <v>Investor Relations</v>
          </cell>
          <cell r="H3157" t="str">
            <v>120</v>
          </cell>
          <cell r="I3157" t="str">
            <v>OT</v>
          </cell>
          <cell r="J3157">
            <v>71530.080000000002</v>
          </cell>
          <cell r="K3157">
            <v>-409.16</v>
          </cell>
          <cell r="L3157">
            <v>46049.43</v>
          </cell>
        </row>
        <row r="3158">
          <cell r="A3158" t="str">
            <v>O&amp;M</v>
          </cell>
          <cell r="B3158" t="str">
            <v>Reade, Barbara A</v>
          </cell>
          <cell r="C3158">
            <v>23610</v>
          </cell>
          <cell r="D3158" t="str">
            <v>23610</v>
          </cell>
          <cell r="E3158" t="str">
            <v>D5 - Internal Audit</v>
          </cell>
          <cell r="F3158" t="str">
            <v>CFO</v>
          </cell>
          <cell r="G3158" t="str">
            <v>Internal Audit</v>
          </cell>
          <cell r="H3158" t="str">
            <v>120</v>
          </cell>
          <cell r="I3158" t="str">
            <v>BT</v>
          </cell>
          <cell r="J3158">
            <v>194219.62</v>
          </cell>
          <cell r="K3158">
            <v>85313.74</v>
          </cell>
          <cell r="L3158">
            <v>5643.7</v>
          </cell>
        </row>
        <row r="3159">
          <cell r="A3159" t="str">
            <v>O&amp;M</v>
          </cell>
          <cell r="B3159" t="str">
            <v>Reade, Barbara A</v>
          </cell>
          <cell r="C3159">
            <v>23610</v>
          </cell>
          <cell r="D3159" t="str">
            <v>23610</v>
          </cell>
          <cell r="E3159" t="str">
            <v>D5 - Internal Audit</v>
          </cell>
          <cell r="F3159" t="str">
            <v>CFO</v>
          </cell>
          <cell r="G3159" t="str">
            <v>Internal Audit</v>
          </cell>
          <cell r="H3159" t="str">
            <v>120</v>
          </cell>
          <cell r="I3159" t="str">
            <v>IT</v>
          </cell>
          <cell r="J3159">
            <v>358488.65</v>
          </cell>
          <cell r="K3159">
            <v>22432.36</v>
          </cell>
          <cell r="L3159">
            <v>2154.16</v>
          </cell>
          <cell r="M3159">
            <v>14.88</v>
          </cell>
        </row>
        <row r="3160">
          <cell r="A3160" t="str">
            <v>O&amp;M</v>
          </cell>
          <cell r="B3160" t="str">
            <v>Reade, Barbara A</v>
          </cell>
          <cell r="C3160">
            <v>23610</v>
          </cell>
          <cell r="D3160" t="str">
            <v>23610</v>
          </cell>
          <cell r="E3160" t="str">
            <v>D5 - Internal Audit</v>
          </cell>
          <cell r="F3160" t="str">
            <v>CFO</v>
          </cell>
          <cell r="G3160" t="str">
            <v>Internal Audit</v>
          </cell>
          <cell r="H3160" t="str">
            <v>120</v>
          </cell>
          <cell r="I3160" t="str">
            <v>LT</v>
          </cell>
          <cell r="J3160">
            <v>560573.71</v>
          </cell>
          <cell r="K3160">
            <v>244651.16</v>
          </cell>
          <cell r="L3160">
            <v>18104.66</v>
          </cell>
        </row>
        <row r="3161">
          <cell r="A3161" t="str">
            <v>O&amp;M</v>
          </cell>
          <cell r="B3161" t="str">
            <v>Reade, Barbara A</v>
          </cell>
          <cell r="C3161">
            <v>23610</v>
          </cell>
          <cell r="D3161" t="str">
            <v>23610</v>
          </cell>
          <cell r="E3161" t="str">
            <v>D5 - Internal Audit</v>
          </cell>
          <cell r="F3161" t="str">
            <v>CFO</v>
          </cell>
          <cell r="G3161" t="str">
            <v>Internal Audit</v>
          </cell>
          <cell r="H3161" t="str">
            <v>120</v>
          </cell>
          <cell r="I3161" t="str">
            <v>MT</v>
          </cell>
          <cell r="J3161">
            <v>412.17</v>
          </cell>
          <cell r="L3161">
            <v>10.7</v>
          </cell>
          <cell r="M3161">
            <v>4400.68</v>
          </cell>
        </row>
        <row r="3162">
          <cell r="A3162" t="str">
            <v>O&amp;M</v>
          </cell>
          <cell r="B3162" t="str">
            <v>Reade, Barbara A</v>
          </cell>
          <cell r="C3162">
            <v>23610</v>
          </cell>
          <cell r="D3162" t="str">
            <v>23610</v>
          </cell>
          <cell r="E3162" t="str">
            <v>D5 - Internal Audit</v>
          </cell>
          <cell r="F3162" t="str">
            <v>CFO</v>
          </cell>
          <cell r="G3162" t="str">
            <v>Internal Audit</v>
          </cell>
          <cell r="H3162" t="str">
            <v>120</v>
          </cell>
          <cell r="I3162" t="str">
            <v>OT</v>
          </cell>
          <cell r="J3162">
            <v>-1564.97</v>
          </cell>
          <cell r="K3162">
            <v>18202.939999999999</v>
          </cell>
          <cell r="L3162">
            <v>27109.279999999999</v>
          </cell>
        </row>
        <row r="3163">
          <cell r="A3163" t="str">
            <v>O&amp;M</v>
          </cell>
          <cell r="B3163" t="str">
            <v>Reade, Barbara A</v>
          </cell>
          <cell r="C3163">
            <v>23610</v>
          </cell>
          <cell r="D3163" t="str">
            <v>23610</v>
          </cell>
          <cell r="E3163" t="str">
            <v>D5 - Internal Audit</v>
          </cell>
          <cell r="F3163" t="str">
            <v>CFO</v>
          </cell>
          <cell r="G3163" t="str">
            <v>Internal Audit</v>
          </cell>
          <cell r="H3163" t="str">
            <v>120</v>
          </cell>
          <cell r="I3163" t="str">
            <v>TT</v>
          </cell>
          <cell r="J3163">
            <v>5655</v>
          </cell>
          <cell r="K3163">
            <v>2086.06</v>
          </cell>
          <cell r="M3163">
            <v>3984.36</v>
          </cell>
        </row>
        <row r="3164">
          <cell r="A3164" t="str">
            <v>O&amp;M</v>
          </cell>
          <cell r="C3164">
            <v>23615</v>
          </cell>
          <cell r="D3164" t="str">
            <v>23615</v>
          </cell>
          <cell r="E3164" t="str">
            <v>PJ - PROJECT 98</v>
          </cell>
          <cell r="H3164" t="str">
            <v>120</v>
          </cell>
          <cell r="I3164" t="str">
            <v>IT</v>
          </cell>
          <cell r="J3164">
            <v>51540.03</v>
          </cell>
          <cell r="K3164">
            <v>-23303.279999999999</v>
          </cell>
          <cell r="M3164">
            <v>3925.56</v>
          </cell>
        </row>
        <row r="3165">
          <cell r="A3165" t="str">
            <v>O&amp;M</v>
          </cell>
          <cell r="C3165">
            <v>23615</v>
          </cell>
          <cell r="D3165" t="str">
            <v>23615</v>
          </cell>
          <cell r="E3165" t="str">
            <v>PJ - PROJECT 98</v>
          </cell>
          <cell r="H3165" t="str">
            <v>120</v>
          </cell>
          <cell r="I3165" t="str">
            <v>OT</v>
          </cell>
          <cell r="J3165">
            <v>0</v>
          </cell>
        </row>
        <row r="3166">
          <cell r="A3166" t="str">
            <v>O&amp;M</v>
          </cell>
          <cell r="B3166" t="str">
            <v>AY</v>
          </cell>
          <cell r="C3166">
            <v>23700</v>
          </cell>
          <cell r="D3166" t="str">
            <v>23700</v>
          </cell>
          <cell r="E3166" t="str">
            <v>AY - CS/HQ DIRECT CHARGES</v>
          </cell>
          <cell r="F3166" t="str">
            <v>AY</v>
          </cell>
          <cell r="G3166" t="str">
            <v>AY</v>
          </cell>
          <cell r="H3166" t="str">
            <v>120</v>
          </cell>
          <cell r="I3166" t="str">
            <v>BT</v>
          </cell>
          <cell r="J3166">
            <v>-22995.99</v>
          </cell>
          <cell r="K3166">
            <v>992.96</v>
          </cell>
          <cell r="L3166">
            <v>1438.32</v>
          </cell>
        </row>
        <row r="3167">
          <cell r="A3167" t="str">
            <v>CAP</v>
          </cell>
          <cell r="B3167" t="str">
            <v>AY</v>
          </cell>
          <cell r="C3167">
            <v>23700</v>
          </cell>
          <cell r="D3167" t="str">
            <v>23700</v>
          </cell>
          <cell r="E3167" t="str">
            <v>AY - CS/HQ DIRECT CHARGES</v>
          </cell>
          <cell r="F3167" t="str">
            <v>AY</v>
          </cell>
          <cell r="G3167" t="str">
            <v>AY</v>
          </cell>
          <cell r="H3167" t="str">
            <v>120</v>
          </cell>
          <cell r="I3167" t="str">
            <v>CB</v>
          </cell>
          <cell r="J3167">
            <v>37.21</v>
          </cell>
          <cell r="L3167">
            <v>29.51</v>
          </cell>
          <cell r="M3167">
            <v>52.88</v>
          </cell>
        </row>
        <row r="3168">
          <cell r="A3168" t="str">
            <v>CAP</v>
          </cell>
          <cell r="B3168" t="str">
            <v>AY</v>
          </cell>
          <cell r="C3168">
            <v>23700</v>
          </cell>
          <cell r="D3168" t="str">
            <v>23700</v>
          </cell>
          <cell r="E3168" t="str">
            <v>AY - CS/HQ DIRECT CHARGES</v>
          </cell>
          <cell r="F3168" t="str">
            <v>AY</v>
          </cell>
          <cell r="G3168" t="str">
            <v>AY</v>
          </cell>
          <cell r="H3168" t="str">
            <v>120</v>
          </cell>
          <cell r="I3168" t="str">
            <v>CI</v>
          </cell>
          <cell r="J3168">
            <v>130970.95</v>
          </cell>
          <cell r="K3168">
            <v>132725.47</v>
          </cell>
          <cell r="L3168">
            <v>534412.47</v>
          </cell>
        </row>
        <row r="3169">
          <cell r="A3169" t="str">
            <v>CAP</v>
          </cell>
          <cell r="B3169" t="str">
            <v>AY</v>
          </cell>
          <cell r="C3169">
            <v>23700</v>
          </cell>
          <cell r="D3169" t="str">
            <v>23700</v>
          </cell>
          <cell r="E3169" t="str">
            <v>AY - CS/HQ DIRECT CHARGES</v>
          </cell>
          <cell r="F3169" t="str">
            <v>AY</v>
          </cell>
          <cell r="G3169" t="str">
            <v>AY</v>
          </cell>
          <cell r="H3169" t="str">
            <v>120</v>
          </cell>
          <cell r="I3169" t="str">
            <v>CL</v>
          </cell>
          <cell r="J3169">
            <v>84.57</v>
          </cell>
          <cell r="L3169">
            <v>-114.6</v>
          </cell>
        </row>
        <row r="3170">
          <cell r="A3170" t="str">
            <v>CAP</v>
          </cell>
          <cell r="B3170" t="str">
            <v>AY</v>
          </cell>
          <cell r="C3170">
            <v>23700</v>
          </cell>
          <cell r="D3170" t="str">
            <v>23700</v>
          </cell>
          <cell r="E3170" t="str">
            <v>AY - CS/HQ DIRECT CHARGES</v>
          </cell>
          <cell r="F3170" t="str">
            <v>AY</v>
          </cell>
          <cell r="G3170" t="str">
            <v>AY</v>
          </cell>
          <cell r="H3170" t="str">
            <v>120</v>
          </cell>
          <cell r="I3170" t="str">
            <v>CO</v>
          </cell>
          <cell r="J3170">
            <v>-348560.17</v>
          </cell>
          <cell r="K3170">
            <v>0</v>
          </cell>
          <cell r="L3170">
            <v>-22233121.190000001</v>
          </cell>
        </row>
        <row r="3171">
          <cell r="A3171" t="str">
            <v>CAP</v>
          </cell>
          <cell r="B3171" t="str">
            <v>AY</v>
          </cell>
          <cell r="C3171">
            <v>23700</v>
          </cell>
          <cell r="D3171" t="str">
            <v>23700</v>
          </cell>
          <cell r="E3171" t="str">
            <v>AY - CS/HQ DIRECT CHARGES</v>
          </cell>
          <cell r="F3171" t="str">
            <v>AY</v>
          </cell>
          <cell r="G3171" t="str">
            <v>AY</v>
          </cell>
          <cell r="H3171" t="str">
            <v>120</v>
          </cell>
          <cell r="I3171" t="str">
            <v>CT</v>
          </cell>
          <cell r="J3171">
            <v>-721.6</v>
          </cell>
          <cell r="K3171">
            <v>822</v>
          </cell>
          <cell r="L3171">
            <v>593.76</v>
          </cell>
        </row>
        <row r="3172">
          <cell r="A3172" t="str">
            <v>O&amp;M</v>
          </cell>
          <cell r="B3172" t="str">
            <v>AY</v>
          </cell>
          <cell r="C3172">
            <v>23700</v>
          </cell>
          <cell r="D3172" t="str">
            <v>23700</v>
          </cell>
          <cell r="E3172" t="str">
            <v>AY - CS/HQ DIRECT CHARGES</v>
          </cell>
          <cell r="F3172" t="str">
            <v>AY</v>
          </cell>
          <cell r="G3172" t="str">
            <v>AY</v>
          </cell>
          <cell r="H3172" t="str">
            <v>120</v>
          </cell>
          <cell r="I3172" t="str">
            <v>IT</v>
          </cell>
          <cell r="J3172">
            <v>-1648985.44</v>
          </cell>
          <cell r="K3172">
            <v>-1071325.54</v>
          </cell>
          <cell r="L3172">
            <v>-161983.39000000001</v>
          </cell>
          <cell r="M3172">
            <v>603.66999999999996</v>
          </cell>
        </row>
        <row r="3173">
          <cell r="A3173" t="str">
            <v>O&amp;M</v>
          </cell>
          <cell r="B3173" t="str">
            <v>AY</v>
          </cell>
          <cell r="C3173">
            <v>23700</v>
          </cell>
          <cell r="D3173" t="str">
            <v>23700</v>
          </cell>
          <cell r="E3173" t="str">
            <v>AY - CS/HQ DIRECT CHARGES</v>
          </cell>
          <cell r="F3173" t="str">
            <v>AY</v>
          </cell>
          <cell r="G3173" t="str">
            <v>AY</v>
          </cell>
          <cell r="H3173" t="str">
            <v>120</v>
          </cell>
          <cell r="I3173" t="str">
            <v>LT</v>
          </cell>
          <cell r="J3173">
            <v>2382846.75</v>
          </cell>
          <cell r="K3173">
            <v>-7843204.4800000004</v>
          </cell>
          <cell r="L3173">
            <v>1413742.64</v>
          </cell>
        </row>
        <row r="3174">
          <cell r="A3174" t="str">
            <v>O&amp;M</v>
          </cell>
          <cell r="B3174" t="str">
            <v>AY</v>
          </cell>
          <cell r="C3174">
            <v>23700</v>
          </cell>
          <cell r="D3174" t="str">
            <v>23700</v>
          </cell>
          <cell r="E3174" t="str">
            <v>AY - CS/HQ DIRECT CHARGES</v>
          </cell>
          <cell r="F3174" t="str">
            <v>AY</v>
          </cell>
          <cell r="G3174" t="str">
            <v>AY</v>
          </cell>
          <cell r="H3174" t="str">
            <v>120</v>
          </cell>
          <cell r="I3174" t="str">
            <v>MT</v>
          </cell>
          <cell r="K3174">
            <v>8060.11</v>
          </cell>
          <cell r="L3174">
            <v>21.39</v>
          </cell>
        </row>
        <row r="3175">
          <cell r="A3175" t="str">
            <v>O&amp;M</v>
          </cell>
          <cell r="B3175" t="str">
            <v>AY</v>
          </cell>
          <cell r="C3175">
            <v>23700</v>
          </cell>
          <cell r="D3175" t="str">
            <v>23700</v>
          </cell>
          <cell r="E3175" t="str">
            <v>AY - CS/HQ DIRECT CHARGES</v>
          </cell>
          <cell r="F3175" t="str">
            <v>AY</v>
          </cell>
          <cell r="G3175" t="str">
            <v>AY</v>
          </cell>
          <cell r="H3175" t="str">
            <v>120</v>
          </cell>
          <cell r="I3175" t="str">
            <v>OT</v>
          </cell>
          <cell r="J3175">
            <v>-4549724.13</v>
          </cell>
          <cell r="K3175">
            <v>-6314064.2400000002</v>
          </cell>
          <cell r="L3175">
            <v>-3685823.55</v>
          </cell>
        </row>
        <row r="3176">
          <cell r="A3176" t="str">
            <v>O&amp;M</v>
          </cell>
          <cell r="B3176" t="str">
            <v>AY</v>
          </cell>
          <cell r="C3176">
            <v>23700</v>
          </cell>
          <cell r="D3176" t="str">
            <v>23700</v>
          </cell>
          <cell r="E3176" t="str">
            <v>AY - CS/HQ DIRECT CHARGES</v>
          </cell>
          <cell r="F3176" t="str">
            <v>AY</v>
          </cell>
          <cell r="G3176" t="str">
            <v>AY</v>
          </cell>
          <cell r="H3176" t="str">
            <v>120</v>
          </cell>
          <cell r="I3176" t="str">
            <v>TT</v>
          </cell>
          <cell r="J3176">
            <v>5871.55</v>
          </cell>
          <cell r="K3176">
            <v>0</v>
          </cell>
        </row>
        <row r="3177">
          <cell r="A3177" t="str">
            <v>O&amp;M</v>
          </cell>
          <cell r="B3177" t="str">
            <v>CC</v>
          </cell>
          <cell r="C3177">
            <v>23710</v>
          </cell>
          <cell r="D3177" t="str">
            <v>23710</v>
          </cell>
          <cell r="E3177" t="str">
            <v>CC - CORPORATE COST TRANSFERS</v>
          </cell>
          <cell r="F3177" t="str">
            <v>CC</v>
          </cell>
          <cell r="G3177" t="str">
            <v>CC</v>
          </cell>
          <cell r="H3177" t="str">
            <v>120</v>
          </cell>
          <cell r="I3177" t="str">
            <v>BT</v>
          </cell>
        </row>
        <row r="3178">
          <cell r="A3178" t="str">
            <v>O&amp;M</v>
          </cell>
          <cell r="B3178" t="str">
            <v>CC</v>
          </cell>
          <cell r="C3178">
            <v>23710</v>
          </cell>
          <cell r="D3178" t="str">
            <v>23710</v>
          </cell>
          <cell r="E3178" t="str">
            <v>CC - CORPORATE COST TRANSFERS</v>
          </cell>
          <cell r="F3178" t="str">
            <v>CC</v>
          </cell>
          <cell r="G3178" t="str">
            <v>CC</v>
          </cell>
          <cell r="H3178" t="str">
            <v>120</v>
          </cell>
          <cell r="I3178" t="str">
            <v>IT</v>
          </cell>
          <cell r="J3178">
            <v>339072.86</v>
          </cell>
          <cell r="K3178">
            <v>-42.97</v>
          </cell>
        </row>
        <row r="3179">
          <cell r="A3179" t="str">
            <v>O&amp;M</v>
          </cell>
          <cell r="B3179" t="str">
            <v>CC</v>
          </cell>
          <cell r="C3179">
            <v>23710</v>
          </cell>
          <cell r="D3179" t="str">
            <v>23710</v>
          </cell>
          <cell r="E3179" t="str">
            <v>CC - CORPORATE COST TRANSFERS</v>
          </cell>
          <cell r="F3179" t="str">
            <v>CC</v>
          </cell>
          <cell r="G3179" t="str">
            <v>CC</v>
          </cell>
          <cell r="H3179" t="str">
            <v>120</v>
          </cell>
          <cell r="I3179" t="str">
            <v>OT</v>
          </cell>
          <cell r="J3179">
            <v>-289.29000000000002</v>
          </cell>
        </row>
        <row r="3180">
          <cell r="A3180" t="str">
            <v>O&amp;M</v>
          </cell>
          <cell r="C3180">
            <v>23731</v>
          </cell>
          <cell r="D3180" t="str">
            <v>23731</v>
          </cell>
          <cell r="E3180" t="str">
            <v>EA - EXTERNAL SERVICE AGREEMENTS</v>
          </cell>
          <cell r="H3180" t="str">
            <v>120</v>
          </cell>
          <cell r="I3180" t="str">
            <v>IT</v>
          </cell>
          <cell r="J3180">
            <v>57402.85</v>
          </cell>
        </row>
        <row r="3181">
          <cell r="A3181" t="str">
            <v>O&amp;M</v>
          </cell>
          <cell r="C3181">
            <v>23731</v>
          </cell>
          <cell r="D3181" t="str">
            <v>23731</v>
          </cell>
          <cell r="E3181" t="str">
            <v>EA - EXTERNAL SERVICE AGREEMENTS</v>
          </cell>
          <cell r="H3181" t="str">
            <v>120</v>
          </cell>
          <cell r="I3181" t="str">
            <v>OT</v>
          </cell>
          <cell r="J3181">
            <v>-80520.070000000007</v>
          </cell>
          <cell r="M3181">
            <v>116476.88</v>
          </cell>
        </row>
        <row r="3182">
          <cell r="A3182" t="str">
            <v>O&amp;M</v>
          </cell>
          <cell r="C3182">
            <v>23733</v>
          </cell>
          <cell r="D3182" t="str">
            <v>23733</v>
          </cell>
          <cell r="E3182" t="str">
            <v>CORPORATE REGULATORY FILING</v>
          </cell>
          <cell r="H3182" t="str">
            <v>120</v>
          </cell>
          <cell r="I3182" t="str">
            <v>IT</v>
          </cell>
          <cell r="K3182">
            <v>1565003.73</v>
          </cell>
        </row>
        <row r="3183">
          <cell r="A3183" t="str">
            <v>O&amp;M</v>
          </cell>
          <cell r="C3183">
            <v>23733</v>
          </cell>
          <cell r="D3183" t="str">
            <v>23733</v>
          </cell>
          <cell r="E3183" t="str">
            <v>CORPORATE REGULATORY FILING</v>
          </cell>
          <cell r="H3183" t="str">
            <v>120</v>
          </cell>
          <cell r="I3183" t="str">
            <v>MT</v>
          </cell>
          <cell r="K3183">
            <v>170483.57</v>
          </cell>
          <cell r="M3183">
            <v>4.96</v>
          </cell>
        </row>
        <row r="3184">
          <cell r="A3184" t="str">
            <v>O&amp;M</v>
          </cell>
          <cell r="C3184">
            <v>23733</v>
          </cell>
          <cell r="D3184" t="str">
            <v>23733</v>
          </cell>
          <cell r="E3184" t="str">
            <v>CORPORATE REGULATORY FILING</v>
          </cell>
          <cell r="H3184" t="str">
            <v>120</v>
          </cell>
          <cell r="I3184" t="str">
            <v>OT</v>
          </cell>
          <cell r="K3184">
            <v>3990.84</v>
          </cell>
          <cell r="M3184">
            <v>6223895.75</v>
          </cell>
        </row>
        <row r="3185">
          <cell r="A3185" t="str">
            <v>O&amp;M</v>
          </cell>
          <cell r="C3185">
            <v>23733</v>
          </cell>
          <cell r="D3185" t="str">
            <v>23733</v>
          </cell>
          <cell r="E3185" t="str">
            <v>CORPORATE REGULATORY FILING</v>
          </cell>
          <cell r="H3185" t="str">
            <v>120</v>
          </cell>
          <cell r="I3185" t="str">
            <v>TT</v>
          </cell>
          <cell r="K3185">
            <v>1446231.96</v>
          </cell>
          <cell r="M3185">
            <v>86699.02</v>
          </cell>
        </row>
        <row r="3186">
          <cell r="A3186" t="str">
            <v>CAP</v>
          </cell>
          <cell r="C3186">
            <v>23740</v>
          </cell>
          <cell r="D3186" t="str">
            <v>23740</v>
          </cell>
          <cell r="E3186" t="str">
            <v>PL - PLANT ADJUSTMENT</v>
          </cell>
          <cell r="H3186" t="str">
            <v>120</v>
          </cell>
          <cell r="I3186" t="str">
            <v>CO</v>
          </cell>
          <cell r="J3186">
            <v>-40944.49</v>
          </cell>
          <cell r="K3186">
            <v>-1433021.4399999999</v>
          </cell>
          <cell r="L3186">
            <v>-946777</v>
          </cell>
        </row>
        <row r="3187">
          <cell r="A3187" t="str">
            <v>O&amp;M</v>
          </cell>
          <cell r="B3187" t="str">
            <v>BE</v>
          </cell>
          <cell r="C3187">
            <v>23760</v>
          </cell>
          <cell r="D3187" t="str">
            <v>23760</v>
          </cell>
          <cell r="E3187" t="str">
            <v>BE - BENEFITS</v>
          </cell>
          <cell r="F3187" t="str">
            <v>BE</v>
          </cell>
          <cell r="G3187" t="str">
            <v>BE</v>
          </cell>
          <cell r="H3187" t="str">
            <v>120</v>
          </cell>
          <cell r="I3187" t="str">
            <v>BT</v>
          </cell>
          <cell r="J3187">
            <v>7163775.5899999999</v>
          </cell>
          <cell r="K3187">
            <v>305032.27</v>
          </cell>
          <cell r="L3187">
            <v>133.88999999999999</v>
          </cell>
        </row>
        <row r="3188">
          <cell r="A3188" t="str">
            <v>CAP</v>
          </cell>
          <cell r="B3188" t="str">
            <v>BE</v>
          </cell>
          <cell r="C3188">
            <v>23760</v>
          </cell>
          <cell r="D3188" t="str">
            <v>23760</v>
          </cell>
          <cell r="E3188" t="str">
            <v>BE - BENEFITS</v>
          </cell>
          <cell r="F3188" t="str">
            <v>BE</v>
          </cell>
          <cell r="G3188" t="str">
            <v>BE</v>
          </cell>
          <cell r="H3188" t="str">
            <v>120</v>
          </cell>
          <cell r="I3188" t="str">
            <v>CI</v>
          </cell>
          <cell r="L3188">
            <v>0</v>
          </cell>
        </row>
        <row r="3189">
          <cell r="A3189" t="str">
            <v>O&amp;M</v>
          </cell>
          <cell r="B3189" t="str">
            <v>BE</v>
          </cell>
          <cell r="C3189">
            <v>23760</v>
          </cell>
          <cell r="D3189" t="str">
            <v>23760</v>
          </cell>
          <cell r="E3189" t="str">
            <v>BE - BENEFITS</v>
          </cell>
          <cell r="F3189" t="str">
            <v>BE</v>
          </cell>
          <cell r="G3189" t="str">
            <v>BE</v>
          </cell>
          <cell r="H3189" t="str">
            <v>120</v>
          </cell>
          <cell r="I3189" t="str">
            <v>IT</v>
          </cell>
          <cell r="J3189">
            <v>4070831.99</v>
          </cell>
          <cell r="K3189">
            <v>1175640.02</v>
          </cell>
          <cell r="L3189">
            <v>181522.58</v>
          </cell>
          <cell r="M3189">
            <v>72048.3</v>
          </cell>
        </row>
        <row r="3190">
          <cell r="A3190" t="str">
            <v>O&amp;M</v>
          </cell>
          <cell r="B3190" t="str">
            <v>BE</v>
          </cell>
          <cell r="C3190">
            <v>23760</v>
          </cell>
          <cell r="D3190" t="str">
            <v>23760</v>
          </cell>
          <cell r="E3190" t="str">
            <v>BE - BENEFITS</v>
          </cell>
          <cell r="F3190" t="str">
            <v>BE</v>
          </cell>
          <cell r="G3190" t="str">
            <v>BE</v>
          </cell>
          <cell r="H3190" t="str">
            <v>120</v>
          </cell>
          <cell r="I3190" t="str">
            <v>LT</v>
          </cell>
          <cell r="J3190">
            <v>75333.77</v>
          </cell>
          <cell r="K3190">
            <v>21382.73</v>
          </cell>
          <cell r="L3190">
            <v>407.49</v>
          </cell>
        </row>
        <row r="3191">
          <cell r="A3191" t="str">
            <v>O&amp;M</v>
          </cell>
          <cell r="B3191" t="str">
            <v>BE</v>
          </cell>
          <cell r="C3191">
            <v>23760</v>
          </cell>
          <cell r="D3191" t="str">
            <v>23760</v>
          </cell>
          <cell r="E3191" t="str">
            <v>BE - BENEFITS</v>
          </cell>
          <cell r="F3191" t="str">
            <v>BE</v>
          </cell>
          <cell r="G3191" t="str">
            <v>BE</v>
          </cell>
          <cell r="H3191" t="str">
            <v>120</v>
          </cell>
          <cell r="I3191" t="str">
            <v>OT</v>
          </cell>
          <cell r="J3191">
            <v>11731602.52</v>
          </cell>
          <cell r="K3191">
            <v>5772129.6799999997</v>
          </cell>
          <cell r="L3191">
            <v>63656.34</v>
          </cell>
        </row>
        <row r="3192">
          <cell r="A3192" t="str">
            <v>O&amp;M</v>
          </cell>
          <cell r="B3192" t="str">
            <v>BE</v>
          </cell>
          <cell r="C3192">
            <v>23760</v>
          </cell>
          <cell r="D3192" t="str">
            <v>23760</v>
          </cell>
          <cell r="E3192" t="str">
            <v>BE - BENEFITS</v>
          </cell>
          <cell r="F3192" t="str">
            <v>BE</v>
          </cell>
          <cell r="G3192" t="str">
            <v>BE</v>
          </cell>
          <cell r="H3192" t="str">
            <v>120</v>
          </cell>
          <cell r="I3192" t="str">
            <v>TT</v>
          </cell>
          <cell r="M3192">
            <v>2115.4899999999998</v>
          </cell>
        </row>
        <row r="3193">
          <cell r="A3193" t="str">
            <v>O&amp;M</v>
          </cell>
          <cell r="B3193" t="str">
            <v>BT</v>
          </cell>
          <cell r="C3193">
            <v>23765</v>
          </cell>
          <cell r="D3193" t="str">
            <v>23765</v>
          </cell>
          <cell r="E3193" t="str">
            <v>BT - BENEFITS TRANSFER CREDIT</v>
          </cell>
          <cell r="F3193" t="str">
            <v>BT</v>
          </cell>
          <cell r="G3193" t="str">
            <v>BT</v>
          </cell>
          <cell r="H3193" t="str">
            <v>120</v>
          </cell>
          <cell r="I3193" t="str">
            <v>BT</v>
          </cell>
          <cell r="J3193">
            <v>-45421004.07</v>
          </cell>
          <cell r="K3193">
            <v>-16045084.369999999</v>
          </cell>
          <cell r="L3193">
            <v>-4904436.72</v>
          </cell>
        </row>
        <row r="3194">
          <cell r="A3194" t="str">
            <v>O&amp;M</v>
          </cell>
          <cell r="B3194" t="str">
            <v>BT</v>
          </cell>
          <cell r="C3194">
            <v>23765</v>
          </cell>
          <cell r="D3194" t="str">
            <v>23765</v>
          </cell>
          <cell r="E3194" t="str">
            <v>BT - BENEFITS TRANSFER CREDIT</v>
          </cell>
          <cell r="F3194" t="str">
            <v>BT</v>
          </cell>
          <cell r="G3194" t="str">
            <v>BT</v>
          </cell>
          <cell r="H3194" t="str">
            <v>120</v>
          </cell>
          <cell r="I3194" t="str">
            <v>OT</v>
          </cell>
          <cell r="K3194">
            <v>-112348</v>
          </cell>
          <cell r="L3194">
            <v>-48605</v>
          </cell>
        </row>
        <row r="3195">
          <cell r="A3195" t="str">
            <v>O&amp;M</v>
          </cell>
          <cell r="C3195">
            <v>23770</v>
          </cell>
          <cell r="D3195" t="str">
            <v>23770</v>
          </cell>
          <cell r="E3195" t="str">
            <v>PN - PENSIONS</v>
          </cell>
          <cell r="H3195" t="str">
            <v>120</v>
          </cell>
          <cell r="I3195" t="str">
            <v>OT</v>
          </cell>
          <cell r="J3195">
            <v>0</v>
          </cell>
        </row>
        <row r="3196">
          <cell r="A3196" t="str">
            <v>O&amp;M</v>
          </cell>
          <cell r="B3196" t="str">
            <v>Ibrahim,Samy H</v>
          </cell>
          <cell r="C3196">
            <v>23900</v>
          </cell>
          <cell r="D3196" t="str">
            <v>23900</v>
          </cell>
          <cell r="E3196" t="str">
            <v>3H - TELECOMMUNICATION</v>
          </cell>
          <cell r="F3196" t="str">
            <v>Unreg</v>
          </cell>
          <cell r="G3196" t="str">
            <v>TELECOMMUNICATION</v>
          </cell>
          <cell r="H3196" t="str">
            <v>120</v>
          </cell>
          <cell r="I3196" t="str">
            <v>BT</v>
          </cell>
          <cell r="J3196">
            <v>134135.21</v>
          </cell>
          <cell r="K3196">
            <v>134120.99</v>
          </cell>
          <cell r="L3196">
            <v>26059.46</v>
          </cell>
          <cell r="M3196">
            <v>1004631.36</v>
          </cell>
        </row>
        <row r="3197">
          <cell r="A3197" t="str">
            <v>CAP</v>
          </cell>
          <cell r="B3197" t="str">
            <v>Ibrahim,Samy H</v>
          </cell>
          <cell r="C3197">
            <v>23900</v>
          </cell>
          <cell r="D3197" t="str">
            <v>23900</v>
          </cell>
          <cell r="E3197" t="str">
            <v>3H - TELECOMMUNICATION</v>
          </cell>
          <cell r="F3197" t="str">
            <v>Unreg</v>
          </cell>
          <cell r="G3197" t="str">
            <v>TELECOMMUNICATION</v>
          </cell>
          <cell r="H3197" t="str">
            <v>120</v>
          </cell>
          <cell r="I3197" t="str">
            <v>CB</v>
          </cell>
          <cell r="J3197">
            <v>4295.34</v>
          </cell>
          <cell r="K3197">
            <v>9625.83</v>
          </cell>
          <cell r="L3197">
            <v>-12670.45</v>
          </cell>
        </row>
        <row r="3198">
          <cell r="A3198" t="str">
            <v>CAP</v>
          </cell>
          <cell r="B3198" t="str">
            <v>Ibrahim,Samy H</v>
          </cell>
          <cell r="C3198">
            <v>23900</v>
          </cell>
          <cell r="D3198" t="str">
            <v>23900</v>
          </cell>
          <cell r="E3198" t="str">
            <v>3H - TELECOMMUNICATION</v>
          </cell>
          <cell r="F3198" t="str">
            <v>Unreg</v>
          </cell>
          <cell r="G3198" t="str">
            <v>TELECOMMUNICATION</v>
          </cell>
          <cell r="H3198" t="str">
            <v>120</v>
          </cell>
          <cell r="I3198" t="str">
            <v>CI</v>
          </cell>
          <cell r="J3198">
            <v>63868.03</v>
          </cell>
          <cell r="K3198">
            <v>46244.92</v>
          </cell>
          <cell r="L3198">
            <v>-11662.53</v>
          </cell>
        </row>
        <row r="3199">
          <cell r="A3199" t="str">
            <v>CAP</v>
          </cell>
          <cell r="B3199" t="str">
            <v>Ibrahim,Samy H</v>
          </cell>
          <cell r="C3199">
            <v>23900</v>
          </cell>
          <cell r="D3199" t="str">
            <v>23900</v>
          </cell>
          <cell r="E3199" t="str">
            <v>3H - TELECOMMUNICATION</v>
          </cell>
          <cell r="F3199" t="str">
            <v>Unreg</v>
          </cell>
          <cell r="G3199" t="str">
            <v>TELECOMMUNICATION</v>
          </cell>
          <cell r="H3199" t="str">
            <v>120</v>
          </cell>
          <cell r="I3199" t="str">
            <v>CL</v>
          </cell>
          <cell r="J3199">
            <v>9752.86</v>
          </cell>
          <cell r="K3199">
            <v>21878.53</v>
          </cell>
          <cell r="L3199">
            <v>-28645.34</v>
          </cell>
        </row>
        <row r="3200">
          <cell r="A3200" t="str">
            <v>CAP</v>
          </cell>
          <cell r="B3200" t="str">
            <v>Ibrahim,Samy H</v>
          </cell>
          <cell r="C3200">
            <v>23900</v>
          </cell>
          <cell r="D3200" t="str">
            <v>23900</v>
          </cell>
          <cell r="E3200" t="str">
            <v>3H - TELECOMMUNICATION</v>
          </cell>
          <cell r="F3200" t="str">
            <v>Unreg</v>
          </cell>
          <cell r="G3200" t="str">
            <v>TELECOMMUNICATION</v>
          </cell>
          <cell r="H3200" t="str">
            <v>120</v>
          </cell>
          <cell r="I3200" t="str">
            <v>CM</v>
          </cell>
          <cell r="J3200">
            <v>192.55</v>
          </cell>
          <cell r="L3200">
            <v>2796.04</v>
          </cell>
          <cell r="M3200">
            <v>68.55</v>
          </cell>
        </row>
        <row r="3201">
          <cell r="A3201" t="str">
            <v>CAP</v>
          </cell>
          <cell r="B3201" t="str">
            <v>Ibrahim,Samy H</v>
          </cell>
          <cell r="C3201">
            <v>23900</v>
          </cell>
          <cell r="D3201" t="str">
            <v>23900</v>
          </cell>
          <cell r="E3201" t="str">
            <v>3H - TELECOMMUNICATION</v>
          </cell>
          <cell r="F3201" t="str">
            <v>Unreg</v>
          </cell>
          <cell r="G3201" t="str">
            <v>TELECOMMUNICATION</v>
          </cell>
          <cell r="H3201" t="str">
            <v>120</v>
          </cell>
          <cell r="I3201" t="str">
            <v>CT</v>
          </cell>
          <cell r="J3201">
            <v>13117.43</v>
          </cell>
          <cell r="K3201">
            <v>14687.5</v>
          </cell>
          <cell r="L3201">
            <v>-19193.43</v>
          </cell>
        </row>
        <row r="3202">
          <cell r="A3202" t="str">
            <v>O&amp;M</v>
          </cell>
          <cell r="B3202" t="str">
            <v>Ibrahim,Samy H</v>
          </cell>
          <cell r="C3202">
            <v>23900</v>
          </cell>
          <cell r="D3202" t="str">
            <v>23900</v>
          </cell>
          <cell r="E3202" t="str">
            <v>3H - TELECOMMUNICATION</v>
          </cell>
          <cell r="F3202" t="str">
            <v>Unreg</v>
          </cell>
          <cell r="G3202" t="str">
            <v>TELECOMMUNICATION</v>
          </cell>
          <cell r="H3202" t="str">
            <v>120</v>
          </cell>
          <cell r="I3202" t="str">
            <v>IT</v>
          </cell>
          <cell r="J3202">
            <v>108784.09</v>
          </cell>
          <cell r="K3202">
            <v>-26073.06</v>
          </cell>
          <cell r="L3202">
            <v>44178.87</v>
          </cell>
          <cell r="M3202">
            <v>86523.93</v>
          </cell>
        </row>
        <row r="3203">
          <cell r="A3203" t="str">
            <v>O&amp;M</v>
          </cell>
          <cell r="B3203" t="str">
            <v>Ibrahim,Samy H</v>
          </cell>
          <cell r="C3203">
            <v>23900</v>
          </cell>
          <cell r="D3203" t="str">
            <v>23900</v>
          </cell>
          <cell r="E3203" t="str">
            <v>3H - TELECOMMUNICATION</v>
          </cell>
          <cell r="F3203" t="str">
            <v>Unreg</v>
          </cell>
          <cell r="G3203" t="str">
            <v>TELECOMMUNICATION</v>
          </cell>
          <cell r="H3203" t="str">
            <v>120</v>
          </cell>
          <cell r="I3203" t="str">
            <v>LT</v>
          </cell>
          <cell r="J3203">
            <v>437635.01</v>
          </cell>
          <cell r="K3203">
            <v>424801.91</v>
          </cell>
          <cell r="L3203">
            <v>73068.67</v>
          </cell>
        </row>
        <row r="3204">
          <cell r="A3204" t="str">
            <v>O&amp;M</v>
          </cell>
          <cell r="B3204" t="str">
            <v>Ibrahim,Samy H</v>
          </cell>
          <cell r="C3204">
            <v>23900</v>
          </cell>
          <cell r="D3204" t="str">
            <v>23900</v>
          </cell>
          <cell r="E3204" t="str">
            <v>3H - TELECOMMUNICATION</v>
          </cell>
          <cell r="F3204" t="str">
            <v>Unreg</v>
          </cell>
          <cell r="G3204" t="str">
            <v>TELECOMMUNICATION</v>
          </cell>
          <cell r="H3204" t="str">
            <v>120</v>
          </cell>
          <cell r="I3204" t="str">
            <v>OT</v>
          </cell>
          <cell r="J3204">
            <v>444671.89</v>
          </cell>
          <cell r="K3204">
            <v>126027.93</v>
          </cell>
          <cell r="L3204">
            <v>-8472.9699999999993</v>
          </cell>
        </row>
        <row r="3205">
          <cell r="A3205" t="str">
            <v>O&amp;M</v>
          </cell>
          <cell r="B3205" t="str">
            <v>Ibrahim,Samy H</v>
          </cell>
          <cell r="C3205">
            <v>23900</v>
          </cell>
          <cell r="D3205" t="str">
            <v>23900</v>
          </cell>
          <cell r="E3205" t="str">
            <v>3H - TELECOMMUNICATION</v>
          </cell>
          <cell r="F3205" t="str">
            <v>Unreg</v>
          </cell>
          <cell r="G3205" t="str">
            <v>TELECOMMUNICATION</v>
          </cell>
          <cell r="H3205" t="str">
            <v>120</v>
          </cell>
          <cell r="I3205" t="str">
            <v>TT</v>
          </cell>
          <cell r="J3205">
            <v>16147.88</v>
          </cell>
          <cell r="K3205">
            <v>41.78</v>
          </cell>
          <cell r="M3205">
            <v>0</v>
          </cell>
        </row>
        <row r="3206">
          <cell r="A3206" t="str">
            <v>O&amp;M</v>
          </cell>
          <cell r="C3206">
            <v>23905</v>
          </cell>
          <cell r="D3206" t="str">
            <v>23905</v>
          </cell>
          <cell r="E3206" t="str">
            <v>TE - TELECOMM OFFSET</v>
          </cell>
          <cell r="H3206" t="str">
            <v>120</v>
          </cell>
          <cell r="I3206" t="str">
            <v>BT</v>
          </cell>
          <cell r="J3206">
            <v>-127786</v>
          </cell>
          <cell r="K3206">
            <v>-129242</v>
          </cell>
          <cell r="L3206">
            <v>-22267</v>
          </cell>
          <cell r="M3206">
            <v>69055.539999999994</v>
          </cell>
        </row>
        <row r="3207">
          <cell r="A3207" t="str">
            <v>O&amp;M</v>
          </cell>
          <cell r="C3207">
            <v>23905</v>
          </cell>
          <cell r="D3207" t="str">
            <v>23905</v>
          </cell>
          <cell r="E3207" t="str">
            <v>TE - TELECOMM OFFSET</v>
          </cell>
          <cell r="H3207" t="str">
            <v>120</v>
          </cell>
          <cell r="I3207" t="str">
            <v>IT</v>
          </cell>
          <cell r="J3207">
            <v>-108780</v>
          </cell>
          <cell r="K3207">
            <v>15758</v>
          </cell>
          <cell r="L3207">
            <v>-46396</v>
          </cell>
          <cell r="M3207">
            <v>98696.1</v>
          </cell>
        </row>
        <row r="3208">
          <cell r="A3208" t="str">
            <v>O&amp;M</v>
          </cell>
          <cell r="C3208">
            <v>23905</v>
          </cell>
          <cell r="D3208" t="str">
            <v>23905</v>
          </cell>
          <cell r="E3208" t="str">
            <v>TE - TELECOMM OFFSET</v>
          </cell>
          <cell r="H3208" t="str">
            <v>120</v>
          </cell>
          <cell r="I3208" t="str">
            <v>LT</v>
          </cell>
          <cell r="J3208">
            <v>-412889</v>
          </cell>
          <cell r="K3208">
            <v>-404079</v>
          </cell>
          <cell r="L3208">
            <v>-73068</v>
          </cell>
        </row>
        <row r="3209">
          <cell r="A3209" t="str">
            <v>O&amp;M</v>
          </cell>
          <cell r="C3209">
            <v>23905</v>
          </cell>
          <cell r="D3209" t="str">
            <v>23905</v>
          </cell>
          <cell r="E3209" t="str">
            <v>TE - TELECOMM OFFSET</v>
          </cell>
          <cell r="H3209" t="str">
            <v>120</v>
          </cell>
          <cell r="I3209" t="str">
            <v>OT</v>
          </cell>
          <cell r="J3209">
            <v>-409591</v>
          </cell>
          <cell r="K3209">
            <v>-136278</v>
          </cell>
          <cell r="L3209">
            <v>10691</v>
          </cell>
        </row>
        <row r="3210">
          <cell r="A3210" t="str">
            <v>O&amp;M</v>
          </cell>
          <cell r="C3210">
            <v>23905</v>
          </cell>
          <cell r="D3210" t="str">
            <v>23905</v>
          </cell>
          <cell r="E3210" t="str">
            <v>TE - TELECOMM OFFSET</v>
          </cell>
          <cell r="H3210" t="str">
            <v>120</v>
          </cell>
          <cell r="I3210" t="str">
            <v>TT</v>
          </cell>
          <cell r="J3210">
            <v>-16147</v>
          </cell>
          <cell r="K3210">
            <v>-41</v>
          </cell>
        </row>
        <row r="3211">
          <cell r="A3211" t="str">
            <v>O&amp;M</v>
          </cell>
          <cell r="C3211">
            <v>23950</v>
          </cell>
          <cell r="D3211" t="str">
            <v>23950</v>
          </cell>
          <cell r="E3211" t="str">
            <v>G6 - BETG</v>
          </cell>
          <cell r="H3211" t="str">
            <v>120</v>
          </cell>
          <cell r="I3211" t="str">
            <v>IT</v>
          </cell>
          <cell r="J3211">
            <v>915</v>
          </cell>
          <cell r="K3211">
            <v>907.5</v>
          </cell>
          <cell r="M3211">
            <v>8841.2099999999991</v>
          </cell>
        </row>
        <row r="3212">
          <cell r="A3212" t="str">
            <v>O&amp;M</v>
          </cell>
          <cell r="C3212">
            <v>23950</v>
          </cell>
          <cell r="D3212" t="str">
            <v>23950</v>
          </cell>
          <cell r="E3212" t="str">
            <v>G6 - BETG</v>
          </cell>
          <cell r="H3212" t="str">
            <v>120</v>
          </cell>
          <cell r="I3212" t="str">
            <v>OT</v>
          </cell>
          <cell r="K3212">
            <v>182.31</v>
          </cell>
        </row>
        <row r="3213">
          <cell r="A3213" t="str">
            <v>O&amp;M</v>
          </cell>
          <cell r="C3213">
            <v>23955</v>
          </cell>
          <cell r="D3213" t="str">
            <v>23955</v>
          </cell>
          <cell r="E3213" t="str">
            <v>G7 - HEEC XXX</v>
          </cell>
          <cell r="H3213" t="str">
            <v>120</v>
          </cell>
          <cell r="I3213" t="str">
            <v>TT</v>
          </cell>
        </row>
        <row r="3214">
          <cell r="A3214" t="str">
            <v>O&amp;M</v>
          </cell>
          <cell r="C3214">
            <v>23970</v>
          </cell>
          <cell r="D3214" t="str">
            <v>23970</v>
          </cell>
          <cell r="E3214" t="str">
            <v>HC - HOLDING COMPANY</v>
          </cell>
          <cell r="H3214" t="str">
            <v>120</v>
          </cell>
          <cell r="I3214" t="str">
            <v>IT</v>
          </cell>
          <cell r="J3214">
            <v>-345.84</v>
          </cell>
          <cell r="M3214">
            <v>4550.92</v>
          </cell>
        </row>
        <row r="3215">
          <cell r="A3215" t="str">
            <v>O&amp;M</v>
          </cell>
          <cell r="C3215">
            <v>26005</v>
          </cell>
          <cell r="D3215" t="str">
            <v>26005</v>
          </cell>
          <cell r="E3215" t="str">
            <v>3G - STRATEGIC PLANNING</v>
          </cell>
          <cell r="H3215" t="str">
            <v>120</v>
          </cell>
          <cell r="I3215" t="str">
            <v>BT</v>
          </cell>
          <cell r="J3215">
            <v>0.81</v>
          </cell>
          <cell r="K3215">
            <v>0.34</v>
          </cell>
          <cell r="M3215">
            <v>1278301.02</v>
          </cell>
        </row>
        <row r="3216">
          <cell r="A3216" t="str">
            <v>O&amp;M</v>
          </cell>
          <cell r="C3216">
            <v>26005</v>
          </cell>
          <cell r="D3216" t="str">
            <v>26005</v>
          </cell>
          <cell r="E3216" t="str">
            <v>3G - STRATEGIC PLANNING</v>
          </cell>
          <cell r="H3216" t="str">
            <v>120</v>
          </cell>
          <cell r="I3216" t="str">
            <v>LT</v>
          </cell>
          <cell r="J3216">
            <v>1401.43</v>
          </cell>
          <cell r="K3216">
            <v>0.37</v>
          </cell>
        </row>
        <row r="3217">
          <cell r="A3217" t="str">
            <v>O&amp;M</v>
          </cell>
          <cell r="C3217">
            <v>26005</v>
          </cell>
          <cell r="D3217" t="str">
            <v>26005</v>
          </cell>
          <cell r="E3217" t="str">
            <v>3G - STRATEGIC PLANNING</v>
          </cell>
          <cell r="H3217" t="str">
            <v>120</v>
          </cell>
          <cell r="I3217" t="str">
            <v>OT</v>
          </cell>
          <cell r="J3217">
            <v>5.8</v>
          </cell>
          <cell r="M3217">
            <v>54644.480000000003</v>
          </cell>
        </row>
        <row r="3218">
          <cell r="A3218" t="str">
            <v>O&amp;M</v>
          </cell>
          <cell r="C3218">
            <v>26015</v>
          </cell>
          <cell r="D3218" t="str">
            <v>26015</v>
          </cell>
          <cell r="E3218" t="str">
            <v>3I - Secretary &amp; General Counsel</v>
          </cell>
          <cell r="H3218" t="str">
            <v>120</v>
          </cell>
          <cell r="I3218" t="str">
            <v>BT</v>
          </cell>
          <cell r="J3218">
            <v>8277.65</v>
          </cell>
          <cell r="M3218">
            <v>960605.14</v>
          </cell>
        </row>
        <row r="3219">
          <cell r="A3219" t="str">
            <v>O&amp;M</v>
          </cell>
          <cell r="C3219">
            <v>26015</v>
          </cell>
          <cell r="D3219" t="str">
            <v>26015</v>
          </cell>
          <cell r="E3219" t="str">
            <v>3I - Secretary &amp; General Counsel</v>
          </cell>
          <cell r="H3219" t="str">
            <v>120</v>
          </cell>
          <cell r="I3219" t="str">
            <v>IT</v>
          </cell>
          <cell r="J3219">
            <v>9523.1200000000008</v>
          </cell>
          <cell r="K3219">
            <v>0.88</v>
          </cell>
        </row>
        <row r="3220">
          <cell r="A3220" t="str">
            <v>O&amp;M</v>
          </cell>
          <cell r="C3220">
            <v>26015</v>
          </cell>
          <cell r="D3220" t="str">
            <v>26015</v>
          </cell>
          <cell r="E3220" t="str">
            <v>3I - Secretary &amp; General Counsel</v>
          </cell>
          <cell r="H3220" t="str">
            <v>120</v>
          </cell>
          <cell r="I3220" t="str">
            <v>LT</v>
          </cell>
          <cell r="J3220">
            <v>23650.68</v>
          </cell>
        </row>
        <row r="3221">
          <cell r="A3221" t="str">
            <v>O&amp;M</v>
          </cell>
          <cell r="C3221">
            <v>26015</v>
          </cell>
          <cell r="D3221" t="str">
            <v>26015</v>
          </cell>
          <cell r="E3221" t="str">
            <v>3I - Secretary &amp; General Counsel</v>
          </cell>
          <cell r="H3221" t="str">
            <v>120</v>
          </cell>
          <cell r="I3221" t="str">
            <v>OT</v>
          </cell>
          <cell r="J3221">
            <v>3195.52</v>
          </cell>
          <cell r="K3221">
            <v>1211.54</v>
          </cell>
          <cell r="L3221">
            <v>3306.03</v>
          </cell>
        </row>
        <row r="3222">
          <cell r="A3222" t="str">
            <v>O&amp;M</v>
          </cell>
          <cell r="C3222">
            <v>26020</v>
          </cell>
          <cell r="D3222" t="str">
            <v>26020</v>
          </cell>
          <cell r="E3222" t="str">
            <v>J2 - ENVIRONMENTAL AFFAIRS</v>
          </cell>
          <cell r="H3222" t="str">
            <v>120</v>
          </cell>
          <cell r="I3222" t="str">
            <v>BT</v>
          </cell>
          <cell r="J3222">
            <v>757.99</v>
          </cell>
          <cell r="K3222">
            <v>0.6</v>
          </cell>
          <cell r="M3222">
            <v>204643.8</v>
          </cell>
        </row>
        <row r="3223">
          <cell r="A3223" t="str">
            <v>O&amp;M</v>
          </cell>
          <cell r="C3223">
            <v>26020</v>
          </cell>
          <cell r="D3223" t="str">
            <v>26020</v>
          </cell>
          <cell r="E3223" t="str">
            <v>J2 - ENVIRONMENTAL AFFAIRS</v>
          </cell>
          <cell r="H3223" t="str">
            <v>120</v>
          </cell>
          <cell r="I3223" t="str">
            <v>IT</v>
          </cell>
          <cell r="J3223">
            <v>1755.14</v>
          </cell>
          <cell r="K3223">
            <v>-137.13999999999999</v>
          </cell>
        </row>
        <row r="3224">
          <cell r="A3224" t="str">
            <v>O&amp;M</v>
          </cell>
          <cell r="C3224">
            <v>26020</v>
          </cell>
          <cell r="D3224" t="str">
            <v>26020</v>
          </cell>
          <cell r="E3224" t="str">
            <v>J2 - ENVIRONMENTAL AFFAIRS</v>
          </cell>
          <cell r="H3224" t="str">
            <v>120</v>
          </cell>
          <cell r="I3224" t="str">
            <v>LT</v>
          </cell>
          <cell r="J3224">
            <v>2105.83</v>
          </cell>
          <cell r="K3224">
            <v>0.36</v>
          </cell>
        </row>
        <row r="3225">
          <cell r="A3225" t="str">
            <v>O&amp;M</v>
          </cell>
          <cell r="C3225">
            <v>26020</v>
          </cell>
          <cell r="D3225" t="str">
            <v>26020</v>
          </cell>
          <cell r="E3225" t="str">
            <v>J2 - ENVIRONMENTAL AFFAIRS</v>
          </cell>
          <cell r="H3225" t="str">
            <v>120</v>
          </cell>
          <cell r="I3225" t="str">
            <v>MT</v>
          </cell>
          <cell r="J3225">
            <v>669.69</v>
          </cell>
          <cell r="K3225">
            <v>66.17</v>
          </cell>
        </row>
        <row r="3226">
          <cell r="A3226" t="str">
            <v>O&amp;M</v>
          </cell>
          <cell r="C3226">
            <v>26020</v>
          </cell>
          <cell r="D3226" t="str">
            <v>26020</v>
          </cell>
          <cell r="E3226" t="str">
            <v>J2 - ENVIRONMENTAL AFFAIRS</v>
          </cell>
          <cell r="H3226" t="str">
            <v>120</v>
          </cell>
          <cell r="I3226" t="str">
            <v>OT</v>
          </cell>
          <cell r="J3226">
            <v>-1540.71</v>
          </cell>
          <cell r="K3226">
            <v>72.17</v>
          </cell>
          <cell r="M3226">
            <v>-148044.41</v>
          </cell>
        </row>
        <row r="3227">
          <cell r="A3227" t="str">
            <v>O&amp;M</v>
          </cell>
          <cell r="C3227">
            <v>26020</v>
          </cell>
          <cell r="D3227" t="str">
            <v>26020</v>
          </cell>
          <cell r="E3227" t="str">
            <v>J2 - ENVIRONMENTAL AFFAIRS</v>
          </cell>
          <cell r="H3227" t="str">
            <v>120</v>
          </cell>
          <cell r="I3227" t="str">
            <v>TT</v>
          </cell>
          <cell r="J3227">
            <v>208</v>
          </cell>
        </row>
        <row r="3228">
          <cell r="A3228" t="str">
            <v>O&amp;M</v>
          </cell>
          <cell r="B3228" t="str">
            <v>Morrison, Richard J,Rabadjija, Neven</v>
          </cell>
          <cell r="C3228">
            <v>26025</v>
          </cell>
          <cell r="D3228" t="str">
            <v>26025</v>
          </cell>
          <cell r="E3228" t="str">
            <v>Corporate Litigation</v>
          </cell>
          <cell r="F3228" t="str">
            <v>Strategy &amp; Law</v>
          </cell>
          <cell r="G3228" t="str">
            <v>Corporate Litigation</v>
          </cell>
          <cell r="H3228" t="str">
            <v>120</v>
          </cell>
          <cell r="I3228" t="str">
            <v>BT</v>
          </cell>
          <cell r="J3228">
            <v>237825.18</v>
          </cell>
          <cell r="K3228">
            <v>99684.33</v>
          </cell>
          <cell r="L3228">
            <v>12199.3</v>
          </cell>
        </row>
        <row r="3229">
          <cell r="A3229" t="str">
            <v>O&amp;M</v>
          </cell>
          <cell r="B3229" t="str">
            <v>Morrison, Richard J,Rabadjija, Neven</v>
          </cell>
          <cell r="C3229">
            <v>26025</v>
          </cell>
          <cell r="D3229" t="str">
            <v>26025</v>
          </cell>
          <cell r="E3229" t="str">
            <v>Corporate Litigation</v>
          </cell>
          <cell r="F3229" t="str">
            <v>Strategy &amp; Law</v>
          </cell>
          <cell r="G3229" t="str">
            <v>Corporate Litigation</v>
          </cell>
          <cell r="H3229" t="str">
            <v>120</v>
          </cell>
          <cell r="I3229" t="str">
            <v>IT</v>
          </cell>
          <cell r="J3229">
            <v>4139616.44</v>
          </cell>
          <cell r="K3229">
            <v>-294612.09999999998</v>
          </cell>
          <cell r="L3229">
            <v>5686.28</v>
          </cell>
        </row>
        <row r="3230">
          <cell r="A3230" t="str">
            <v>O&amp;M</v>
          </cell>
          <cell r="B3230" t="str">
            <v>Morrison, Richard J,Rabadjija, Neven</v>
          </cell>
          <cell r="C3230">
            <v>26025</v>
          </cell>
          <cell r="D3230" t="str">
            <v>26025</v>
          </cell>
          <cell r="E3230" t="str">
            <v>Corporate Litigation</v>
          </cell>
          <cell r="F3230" t="str">
            <v>Strategy &amp; Law</v>
          </cell>
          <cell r="G3230" t="str">
            <v>Corporate Litigation</v>
          </cell>
          <cell r="H3230" t="str">
            <v>120</v>
          </cell>
          <cell r="I3230" t="str">
            <v>LT</v>
          </cell>
          <cell r="J3230">
            <v>705329.64</v>
          </cell>
          <cell r="K3230">
            <v>301398.19</v>
          </cell>
          <cell r="L3230">
            <v>48445.21</v>
          </cell>
        </row>
        <row r="3231">
          <cell r="A3231" t="str">
            <v>O&amp;M</v>
          </cell>
          <cell r="B3231" t="str">
            <v>Morrison, Richard J,Rabadjija, Neven</v>
          </cell>
          <cell r="C3231">
            <v>26025</v>
          </cell>
          <cell r="D3231" t="str">
            <v>26025</v>
          </cell>
          <cell r="E3231" t="str">
            <v>Corporate Litigation</v>
          </cell>
          <cell r="F3231" t="str">
            <v>Strategy &amp; Law</v>
          </cell>
          <cell r="G3231" t="str">
            <v>Corporate Litigation</v>
          </cell>
          <cell r="H3231" t="str">
            <v>120</v>
          </cell>
          <cell r="I3231" t="str">
            <v>MT</v>
          </cell>
          <cell r="J3231">
            <v>5304.24</v>
          </cell>
          <cell r="K3231">
            <v>6946.79</v>
          </cell>
          <cell r="L3231">
            <v>569.1</v>
          </cell>
          <cell r="M3231">
            <v>4400.68</v>
          </cell>
        </row>
        <row r="3232">
          <cell r="A3232" t="str">
            <v>O&amp;M</v>
          </cell>
          <cell r="B3232" t="str">
            <v>Morrison, Richard J,Rabadjija, Neven</v>
          </cell>
          <cell r="C3232">
            <v>26025</v>
          </cell>
          <cell r="D3232" t="str">
            <v>26025</v>
          </cell>
          <cell r="E3232" t="str">
            <v>Corporate Litigation</v>
          </cell>
          <cell r="F3232" t="str">
            <v>Strategy &amp; Law</v>
          </cell>
          <cell r="G3232" t="str">
            <v>Corporate Litigation</v>
          </cell>
          <cell r="H3232" t="str">
            <v>120</v>
          </cell>
          <cell r="I3232" t="str">
            <v>OT</v>
          </cell>
          <cell r="J3232">
            <v>-82924.600000000006</v>
          </cell>
          <cell r="K3232">
            <v>180023.15</v>
          </cell>
          <cell r="L3232">
            <v>129681.77</v>
          </cell>
        </row>
        <row r="3233">
          <cell r="A3233" t="str">
            <v>O&amp;M</v>
          </cell>
          <cell r="B3233" t="str">
            <v>Morrison, Richard J,Rabadjija, Neven</v>
          </cell>
          <cell r="C3233">
            <v>26025</v>
          </cell>
          <cell r="D3233" t="str">
            <v>26025</v>
          </cell>
          <cell r="E3233" t="str">
            <v>Corporate Litigation</v>
          </cell>
          <cell r="F3233" t="str">
            <v>Strategy &amp; Law</v>
          </cell>
          <cell r="G3233" t="str">
            <v>Corporate Litigation</v>
          </cell>
          <cell r="H3233" t="str">
            <v>120</v>
          </cell>
          <cell r="I3233" t="str">
            <v>TT</v>
          </cell>
          <cell r="J3233">
            <v>318.05</v>
          </cell>
          <cell r="K3233">
            <v>262.18</v>
          </cell>
        </row>
        <row r="3234">
          <cell r="A3234" t="str">
            <v>O&amp;M</v>
          </cell>
          <cell r="B3234" t="str">
            <v>Horan, Douglas S</v>
          </cell>
          <cell r="C3234">
            <v>26030</v>
          </cell>
          <cell r="D3234" t="str">
            <v>26030</v>
          </cell>
          <cell r="E3234" t="str">
            <v>B1 - Strategy, Law &amp; Policy Senior Vice President</v>
          </cell>
          <cell r="F3234" t="str">
            <v>Strategy &amp; Law</v>
          </cell>
          <cell r="G3234" t="str">
            <v>Strategy, Law &amp; Policy Senior Vice President</v>
          </cell>
          <cell r="H3234" t="str">
            <v>120</v>
          </cell>
          <cell r="I3234" t="str">
            <v>BT</v>
          </cell>
          <cell r="J3234">
            <v>99901.15</v>
          </cell>
          <cell r="K3234">
            <v>43969.21</v>
          </cell>
        </row>
        <row r="3235">
          <cell r="A3235" t="str">
            <v>O&amp;M</v>
          </cell>
          <cell r="B3235" t="str">
            <v>Horan, Douglas S</v>
          </cell>
          <cell r="C3235">
            <v>26030</v>
          </cell>
          <cell r="D3235" t="str">
            <v>26030</v>
          </cell>
          <cell r="E3235" t="str">
            <v>B1 - Strategy, Law &amp; Policy Senior Vice President</v>
          </cell>
          <cell r="F3235" t="str">
            <v>Strategy &amp; Law</v>
          </cell>
          <cell r="G3235" t="str">
            <v>Strategy, Law &amp; Policy Senior Vice President</v>
          </cell>
          <cell r="H3235" t="str">
            <v>120</v>
          </cell>
          <cell r="I3235" t="str">
            <v>IT</v>
          </cell>
          <cell r="J3235">
            <v>12277.37</v>
          </cell>
          <cell r="K3235">
            <v>3333.88</v>
          </cell>
        </row>
        <row r="3236">
          <cell r="A3236" t="str">
            <v>O&amp;M</v>
          </cell>
          <cell r="B3236" t="str">
            <v>Horan, Douglas S</v>
          </cell>
          <cell r="C3236">
            <v>26030</v>
          </cell>
          <cell r="D3236" t="str">
            <v>26030</v>
          </cell>
          <cell r="E3236" t="str">
            <v>B1 - Strategy, Law &amp; Policy Senior Vice President</v>
          </cell>
          <cell r="F3236" t="str">
            <v>Strategy &amp; Law</v>
          </cell>
          <cell r="G3236" t="str">
            <v>Strategy, Law &amp; Policy Senior Vice President</v>
          </cell>
          <cell r="H3236" t="str">
            <v>120</v>
          </cell>
          <cell r="I3236" t="str">
            <v>LT</v>
          </cell>
          <cell r="J3236">
            <v>1089625.75</v>
          </cell>
          <cell r="K3236">
            <v>135173.5</v>
          </cell>
          <cell r="M3236">
            <v>3182.23</v>
          </cell>
        </row>
        <row r="3237">
          <cell r="A3237" t="str">
            <v>O&amp;M</v>
          </cell>
          <cell r="B3237" t="str">
            <v>Horan, Douglas S</v>
          </cell>
          <cell r="C3237">
            <v>26030</v>
          </cell>
          <cell r="D3237" t="str">
            <v>26030</v>
          </cell>
          <cell r="E3237" t="str">
            <v>B1 - Strategy, Law &amp; Policy Senior Vice President</v>
          </cell>
          <cell r="F3237" t="str">
            <v>Strategy &amp; Law</v>
          </cell>
          <cell r="G3237" t="str">
            <v>Strategy, Law &amp; Policy Senior Vice President</v>
          </cell>
          <cell r="H3237" t="str">
            <v>120</v>
          </cell>
          <cell r="I3237" t="str">
            <v>OT</v>
          </cell>
          <cell r="J3237">
            <v>14297.98</v>
          </cell>
          <cell r="K3237">
            <v>2398.7199999999998</v>
          </cell>
          <cell r="L3237">
            <v>2104.1799999999998</v>
          </cell>
          <cell r="M3237">
            <v>251.12</v>
          </cell>
        </row>
        <row r="3238">
          <cell r="A3238" t="str">
            <v>O&amp;M</v>
          </cell>
          <cell r="B3238" t="str">
            <v>Horan, Douglas S</v>
          </cell>
          <cell r="C3238">
            <v>26030</v>
          </cell>
          <cell r="D3238" t="str">
            <v>26030</v>
          </cell>
          <cell r="E3238" t="str">
            <v>B1 - Strategy, Law &amp; Policy Senior Vice President</v>
          </cell>
          <cell r="F3238" t="str">
            <v>Strategy &amp; Law</v>
          </cell>
          <cell r="G3238" t="str">
            <v>Strategy, Law &amp; Policy Senior Vice President</v>
          </cell>
          <cell r="H3238" t="str">
            <v>120</v>
          </cell>
          <cell r="I3238" t="str">
            <v>TT</v>
          </cell>
          <cell r="J3238">
            <v>1658.97</v>
          </cell>
          <cell r="K3238">
            <v>166.67</v>
          </cell>
        </row>
        <row r="3239">
          <cell r="A3239" t="str">
            <v>O&amp;M</v>
          </cell>
          <cell r="B3239" t="str">
            <v>Angley, Ellen K</v>
          </cell>
          <cell r="C3239">
            <v>26035</v>
          </cell>
          <cell r="D3239" t="str">
            <v>26035</v>
          </cell>
          <cell r="E3239" t="str">
            <v>Energy Supply and Transmission</v>
          </cell>
          <cell r="F3239" t="str">
            <v>Strategy &amp; Law</v>
          </cell>
          <cell r="G3239" t="str">
            <v>Energy Supply and Transmission</v>
          </cell>
          <cell r="H3239" t="str">
            <v>120</v>
          </cell>
          <cell r="I3239" t="str">
            <v>BT</v>
          </cell>
          <cell r="J3239">
            <v>78831.08</v>
          </cell>
          <cell r="K3239">
            <v>29675.3</v>
          </cell>
          <cell r="L3239">
            <v>26449.53</v>
          </cell>
        </row>
        <row r="3240">
          <cell r="A3240" t="str">
            <v>O&amp;M</v>
          </cell>
          <cell r="B3240" t="str">
            <v>Angley, Ellen K</v>
          </cell>
          <cell r="C3240">
            <v>26035</v>
          </cell>
          <cell r="D3240" t="str">
            <v>26035</v>
          </cell>
          <cell r="E3240" t="str">
            <v>Energy Supply and Transmission</v>
          </cell>
          <cell r="F3240" t="str">
            <v>Strategy &amp; Law</v>
          </cell>
          <cell r="G3240" t="str">
            <v>Energy Supply and Transmission</v>
          </cell>
          <cell r="H3240" t="str">
            <v>120</v>
          </cell>
          <cell r="I3240" t="str">
            <v>IT</v>
          </cell>
          <cell r="J3240">
            <v>748613.38</v>
          </cell>
          <cell r="K3240">
            <v>641256.07999999996</v>
          </cell>
          <cell r="L3240">
            <v>82147.16</v>
          </cell>
        </row>
        <row r="3241">
          <cell r="A3241" t="str">
            <v>O&amp;M</v>
          </cell>
          <cell r="B3241" t="str">
            <v>Angley, Ellen K</v>
          </cell>
          <cell r="C3241">
            <v>26035</v>
          </cell>
          <cell r="D3241" t="str">
            <v>26035</v>
          </cell>
          <cell r="E3241" t="str">
            <v>Energy Supply and Transmission</v>
          </cell>
          <cell r="F3241" t="str">
            <v>Strategy &amp; Law</v>
          </cell>
          <cell r="G3241" t="str">
            <v>Energy Supply and Transmission</v>
          </cell>
          <cell r="H3241" t="str">
            <v>120</v>
          </cell>
          <cell r="I3241" t="str">
            <v>LT</v>
          </cell>
          <cell r="J3241">
            <v>256429.23</v>
          </cell>
          <cell r="K3241">
            <v>93128.19</v>
          </cell>
          <cell r="L3241">
            <v>82766.320000000007</v>
          </cell>
        </row>
        <row r="3242">
          <cell r="A3242" t="str">
            <v>O&amp;M</v>
          </cell>
          <cell r="B3242" t="str">
            <v>Angley, Ellen K</v>
          </cell>
          <cell r="C3242">
            <v>26035</v>
          </cell>
          <cell r="D3242" t="str">
            <v>26035</v>
          </cell>
          <cell r="E3242" t="str">
            <v>Energy Supply and Transmission</v>
          </cell>
          <cell r="F3242" t="str">
            <v>Strategy &amp; Law</v>
          </cell>
          <cell r="G3242" t="str">
            <v>Energy Supply and Transmission</v>
          </cell>
          <cell r="H3242" t="str">
            <v>120</v>
          </cell>
          <cell r="I3242" t="str">
            <v>MT</v>
          </cell>
          <cell r="J3242">
            <v>8.41</v>
          </cell>
        </row>
        <row r="3243">
          <cell r="A3243" t="str">
            <v>O&amp;M</v>
          </cell>
          <cell r="B3243" t="str">
            <v>Angley, Ellen K</v>
          </cell>
          <cell r="C3243">
            <v>26035</v>
          </cell>
          <cell r="D3243" t="str">
            <v>26035</v>
          </cell>
          <cell r="E3243" t="str">
            <v>Energy Supply and Transmission</v>
          </cell>
          <cell r="F3243" t="str">
            <v>Strategy &amp; Law</v>
          </cell>
          <cell r="G3243" t="str">
            <v>Energy Supply and Transmission</v>
          </cell>
          <cell r="H3243" t="str">
            <v>120</v>
          </cell>
          <cell r="I3243" t="str">
            <v>OT</v>
          </cell>
          <cell r="J3243">
            <v>32352.19</v>
          </cell>
          <cell r="K3243">
            <v>31463.17</v>
          </cell>
          <cell r="L3243">
            <v>9282.4500000000007</v>
          </cell>
        </row>
        <row r="3244">
          <cell r="A3244" t="str">
            <v>O&amp;M</v>
          </cell>
          <cell r="B3244" t="str">
            <v>Angley, Ellen K</v>
          </cell>
          <cell r="C3244">
            <v>26040</v>
          </cell>
          <cell r="D3244" t="str">
            <v>26040</v>
          </cell>
          <cell r="E3244" t="str">
            <v>Gas Supply Planning and Procurement</v>
          </cell>
          <cell r="F3244" t="str">
            <v>Strategy &amp; Law</v>
          </cell>
          <cell r="G3244" t="str">
            <v>Gas Supply Planning and Procurement</v>
          </cell>
          <cell r="H3244" t="str">
            <v>120</v>
          </cell>
          <cell r="I3244" t="str">
            <v>BT</v>
          </cell>
          <cell r="J3244">
            <v>24982.95</v>
          </cell>
          <cell r="K3244">
            <v>17520.45</v>
          </cell>
        </row>
        <row r="3245">
          <cell r="A3245" t="str">
            <v>O&amp;M</v>
          </cell>
          <cell r="B3245" t="str">
            <v>Angley, Ellen K</v>
          </cell>
          <cell r="C3245">
            <v>26040</v>
          </cell>
          <cell r="D3245" t="str">
            <v>26040</v>
          </cell>
          <cell r="E3245" t="str">
            <v>Electric and Gas Forcasting</v>
          </cell>
          <cell r="F3245" t="str">
            <v>Strategy &amp; Law</v>
          </cell>
          <cell r="G3245" t="str">
            <v>Gas Supply Planning and Procurement</v>
          </cell>
          <cell r="H3245" t="str">
            <v>120</v>
          </cell>
          <cell r="I3245" t="str">
            <v>IT</v>
          </cell>
        </row>
        <row r="3246">
          <cell r="A3246" t="str">
            <v>O&amp;M</v>
          </cell>
          <cell r="B3246" t="str">
            <v>Angley, Ellen K</v>
          </cell>
          <cell r="C3246">
            <v>26040</v>
          </cell>
          <cell r="D3246" t="str">
            <v>26040</v>
          </cell>
          <cell r="E3246" t="str">
            <v>Gas Supply Planning and Procurement</v>
          </cell>
          <cell r="F3246" t="str">
            <v>Strategy &amp; Law</v>
          </cell>
          <cell r="G3246" t="str">
            <v>Gas Supply Planning and Procurement</v>
          </cell>
          <cell r="H3246" t="str">
            <v>120</v>
          </cell>
          <cell r="I3246" t="str">
            <v>IT</v>
          </cell>
          <cell r="J3246">
            <v>6071</v>
          </cell>
          <cell r="K3246">
            <v>2100.0100000000002</v>
          </cell>
          <cell r="M3246">
            <v>211048.28</v>
          </cell>
        </row>
        <row r="3247">
          <cell r="A3247" t="str">
            <v>O&amp;M</v>
          </cell>
          <cell r="B3247" t="str">
            <v>Angley, Ellen K</v>
          </cell>
          <cell r="C3247">
            <v>26040</v>
          </cell>
          <cell r="D3247" t="str">
            <v>26040</v>
          </cell>
          <cell r="E3247" t="str">
            <v>Gas Supply Planning and Procurement</v>
          </cell>
          <cell r="F3247" t="str">
            <v>Strategy &amp; Law</v>
          </cell>
          <cell r="G3247" t="str">
            <v>Gas Supply Planning and Procurement</v>
          </cell>
          <cell r="H3247" t="str">
            <v>120</v>
          </cell>
          <cell r="I3247" t="str">
            <v>LT</v>
          </cell>
          <cell r="J3247">
            <v>71655.539999999994</v>
          </cell>
          <cell r="K3247">
            <v>50059.75</v>
          </cell>
          <cell r="M3247">
            <v>134.13999999999999</v>
          </cell>
        </row>
        <row r="3248">
          <cell r="A3248" t="str">
            <v>O&amp;M</v>
          </cell>
          <cell r="B3248" t="str">
            <v>Angley, Ellen K</v>
          </cell>
          <cell r="C3248">
            <v>26040</v>
          </cell>
          <cell r="D3248" t="str">
            <v>26040</v>
          </cell>
          <cell r="E3248" t="str">
            <v>Electric and Gas Forcasting</v>
          </cell>
          <cell r="F3248" t="str">
            <v>Strategy &amp; Law</v>
          </cell>
          <cell r="G3248" t="str">
            <v>Gas Supply Planning and Procurement</v>
          </cell>
          <cell r="H3248" t="str">
            <v>120</v>
          </cell>
          <cell r="I3248" t="str">
            <v>OT</v>
          </cell>
          <cell r="M3248">
            <v>31101.52</v>
          </cell>
        </row>
        <row r="3249">
          <cell r="A3249" t="str">
            <v>O&amp;M</v>
          </cell>
          <cell r="B3249" t="str">
            <v>Angley, Ellen K</v>
          </cell>
          <cell r="C3249">
            <v>26040</v>
          </cell>
          <cell r="D3249" t="str">
            <v>26040</v>
          </cell>
          <cell r="E3249" t="str">
            <v>Gas Supply Planning and Procurement</v>
          </cell>
          <cell r="F3249" t="str">
            <v>Strategy &amp; Law</v>
          </cell>
          <cell r="G3249" t="str">
            <v>Gas Supply Planning and Procurement</v>
          </cell>
          <cell r="H3249" t="str">
            <v>120</v>
          </cell>
          <cell r="I3249" t="str">
            <v>OT</v>
          </cell>
          <cell r="L3249">
            <v>3020.26</v>
          </cell>
        </row>
        <row r="3250">
          <cell r="A3250" t="str">
            <v>O&amp;M</v>
          </cell>
          <cell r="B3250" t="str">
            <v>Angley, Ellen K</v>
          </cell>
          <cell r="C3250">
            <v>26045</v>
          </cell>
          <cell r="D3250" t="str">
            <v>26045</v>
          </cell>
          <cell r="E3250" t="str">
            <v>Electric Energy Supply</v>
          </cell>
          <cell r="F3250" t="str">
            <v>Strategy &amp; Law</v>
          </cell>
          <cell r="G3250" t="str">
            <v>Electric Energy Supply</v>
          </cell>
          <cell r="H3250" t="str">
            <v>120</v>
          </cell>
          <cell r="I3250" t="str">
            <v>BT</v>
          </cell>
          <cell r="J3250">
            <v>49576.160000000003</v>
          </cell>
          <cell r="K3250">
            <v>38547.440000000002</v>
          </cell>
        </row>
        <row r="3251">
          <cell r="A3251" t="str">
            <v>O&amp;M</v>
          </cell>
          <cell r="B3251" t="str">
            <v>Angley, Ellen K</v>
          </cell>
          <cell r="C3251">
            <v>26045</v>
          </cell>
          <cell r="D3251" t="str">
            <v>26045</v>
          </cell>
          <cell r="E3251" t="str">
            <v>Electric and Gas Energy Supply</v>
          </cell>
          <cell r="F3251" t="str">
            <v>Strategy &amp; Law</v>
          </cell>
          <cell r="G3251" t="str">
            <v>Electric Energy Supply</v>
          </cell>
          <cell r="H3251" t="str">
            <v>120</v>
          </cell>
          <cell r="I3251" t="str">
            <v>IT</v>
          </cell>
          <cell r="M3251">
            <v>99606.21</v>
          </cell>
        </row>
        <row r="3252">
          <cell r="A3252" t="str">
            <v>O&amp;M</v>
          </cell>
          <cell r="B3252" t="str">
            <v>Angley, Ellen K</v>
          </cell>
          <cell r="C3252">
            <v>26045</v>
          </cell>
          <cell r="D3252" t="str">
            <v>26045</v>
          </cell>
          <cell r="E3252" t="str">
            <v>Electric Energy Supply</v>
          </cell>
          <cell r="F3252" t="str">
            <v>Strategy &amp; Law</v>
          </cell>
          <cell r="G3252" t="str">
            <v>Electric Energy Supply</v>
          </cell>
          <cell r="H3252" t="str">
            <v>120</v>
          </cell>
          <cell r="I3252" t="str">
            <v>IT</v>
          </cell>
          <cell r="J3252">
            <v>77163.8</v>
          </cell>
          <cell r="K3252">
            <v>-1601.55</v>
          </cell>
          <cell r="L3252">
            <v>2860.85</v>
          </cell>
          <cell r="M3252">
            <v>337847.81</v>
          </cell>
        </row>
        <row r="3253">
          <cell r="A3253" t="str">
            <v>O&amp;M</v>
          </cell>
          <cell r="B3253" t="str">
            <v>Angley, Ellen K</v>
          </cell>
          <cell r="C3253">
            <v>26045</v>
          </cell>
          <cell r="D3253" t="str">
            <v>26045</v>
          </cell>
          <cell r="E3253" t="str">
            <v>Electric Energy Supply</v>
          </cell>
          <cell r="F3253" t="str">
            <v>Strategy &amp; Law</v>
          </cell>
          <cell r="G3253" t="str">
            <v>Electric Energy Supply</v>
          </cell>
          <cell r="H3253" t="str">
            <v>120</v>
          </cell>
          <cell r="I3253" t="str">
            <v>LT</v>
          </cell>
          <cell r="J3253">
            <v>155540.04</v>
          </cell>
          <cell r="K3253">
            <v>72554.38</v>
          </cell>
          <cell r="M3253">
            <v>305.39</v>
          </cell>
        </row>
        <row r="3254">
          <cell r="A3254" t="str">
            <v>O&amp;M</v>
          </cell>
          <cell r="B3254" t="str">
            <v>Angley, Ellen K</v>
          </cell>
          <cell r="C3254">
            <v>26045</v>
          </cell>
          <cell r="D3254" t="str">
            <v>26045</v>
          </cell>
          <cell r="E3254" t="str">
            <v>Electric and Gas Energy Supply</v>
          </cell>
          <cell r="F3254" t="str">
            <v>Strategy &amp; Law</v>
          </cell>
          <cell r="G3254" t="str">
            <v>Electric Energy Supply</v>
          </cell>
          <cell r="H3254" t="str">
            <v>120</v>
          </cell>
          <cell r="I3254" t="str">
            <v>OT</v>
          </cell>
          <cell r="M3254">
            <v>5667.6</v>
          </cell>
        </row>
        <row r="3255">
          <cell r="A3255" t="str">
            <v>O&amp;M</v>
          </cell>
          <cell r="B3255" t="str">
            <v>Angley, Ellen K</v>
          </cell>
          <cell r="C3255">
            <v>26045</v>
          </cell>
          <cell r="D3255" t="str">
            <v>26045</v>
          </cell>
          <cell r="E3255" t="str">
            <v>Electric Energy Supply</v>
          </cell>
          <cell r="F3255" t="str">
            <v>Strategy &amp; Law</v>
          </cell>
          <cell r="G3255" t="str">
            <v>Electric Energy Supply</v>
          </cell>
          <cell r="H3255" t="str">
            <v>120</v>
          </cell>
          <cell r="I3255" t="str">
            <v>OT</v>
          </cell>
          <cell r="J3255">
            <v>2442.63</v>
          </cell>
          <cell r="K3255">
            <v>6996.3</v>
          </cell>
          <cell r="L3255">
            <v>5274.21</v>
          </cell>
          <cell r="M3255">
            <v>124471.74</v>
          </cell>
        </row>
        <row r="3256">
          <cell r="A3256" t="str">
            <v>O&amp;M</v>
          </cell>
          <cell r="B3256" t="str">
            <v>Angley, Ellen K</v>
          </cell>
          <cell r="C3256">
            <v>26050</v>
          </cell>
          <cell r="D3256" t="str">
            <v>26050</v>
          </cell>
          <cell r="E3256" t="str">
            <v>Transmission and Power Supply</v>
          </cell>
          <cell r="F3256" t="str">
            <v>Strategy &amp; Law</v>
          </cell>
          <cell r="G3256" t="str">
            <v>Transmission and Power Supply</v>
          </cell>
          <cell r="H3256" t="str">
            <v>120</v>
          </cell>
          <cell r="I3256" t="str">
            <v>BT</v>
          </cell>
          <cell r="J3256">
            <v>143081.51999999999</v>
          </cell>
          <cell r="K3256">
            <v>81459.59</v>
          </cell>
          <cell r="L3256">
            <v>188.97</v>
          </cell>
        </row>
        <row r="3257">
          <cell r="A3257" t="str">
            <v>O&amp;M</v>
          </cell>
          <cell r="B3257" t="str">
            <v>Angley, Ellen K</v>
          </cell>
          <cell r="C3257">
            <v>26050</v>
          </cell>
          <cell r="D3257" t="str">
            <v>26050</v>
          </cell>
          <cell r="E3257" t="str">
            <v>Transmission and Power Supply</v>
          </cell>
          <cell r="F3257" t="str">
            <v>Strategy &amp; Law</v>
          </cell>
          <cell r="G3257" t="str">
            <v>Transmission and Power Supply</v>
          </cell>
          <cell r="H3257" t="str">
            <v>120</v>
          </cell>
          <cell r="I3257" t="str">
            <v>IT</v>
          </cell>
          <cell r="J3257">
            <v>1256306.1200000001</v>
          </cell>
          <cell r="K3257">
            <v>3609188.88</v>
          </cell>
          <cell r="L3257">
            <v>624029.03</v>
          </cell>
          <cell r="M3257">
            <v>151.21</v>
          </cell>
        </row>
        <row r="3258">
          <cell r="A3258" t="str">
            <v>O&amp;M</v>
          </cell>
          <cell r="B3258" t="str">
            <v>Angley, Ellen K</v>
          </cell>
          <cell r="C3258">
            <v>26050</v>
          </cell>
          <cell r="D3258" t="str">
            <v>26050</v>
          </cell>
          <cell r="E3258" t="str">
            <v>Transmission Business Strategy</v>
          </cell>
          <cell r="F3258" t="str">
            <v>Strategy &amp; Law</v>
          </cell>
          <cell r="G3258" t="str">
            <v>Transmission and Power Supply</v>
          </cell>
          <cell r="H3258" t="str">
            <v>120</v>
          </cell>
          <cell r="I3258" t="str">
            <v>IT</v>
          </cell>
          <cell r="M3258">
            <v>15735.01</v>
          </cell>
        </row>
        <row r="3259">
          <cell r="A3259" t="str">
            <v>O&amp;M</v>
          </cell>
          <cell r="B3259" t="str">
            <v>Angley, Ellen K</v>
          </cell>
          <cell r="C3259">
            <v>26050</v>
          </cell>
          <cell r="D3259" t="str">
            <v>26050</v>
          </cell>
          <cell r="E3259" t="str">
            <v>Transmission and Power Supply</v>
          </cell>
          <cell r="F3259" t="str">
            <v>Strategy &amp; Law</v>
          </cell>
          <cell r="G3259" t="str">
            <v>Transmission and Power Supply</v>
          </cell>
          <cell r="H3259" t="str">
            <v>120</v>
          </cell>
          <cell r="I3259" t="str">
            <v>LT</v>
          </cell>
          <cell r="J3259">
            <v>435712.47</v>
          </cell>
          <cell r="K3259">
            <v>213230.95</v>
          </cell>
          <cell r="L3259">
            <v>539.88</v>
          </cell>
          <cell r="M3259">
            <v>335151.89</v>
          </cell>
        </row>
        <row r="3260">
          <cell r="A3260" t="str">
            <v>O&amp;M</v>
          </cell>
          <cell r="B3260" t="str">
            <v>Angley, Ellen K</v>
          </cell>
          <cell r="C3260">
            <v>26050</v>
          </cell>
          <cell r="D3260" t="str">
            <v>26050</v>
          </cell>
          <cell r="E3260" t="str">
            <v>Transmission and Power Supply</v>
          </cell>
          <cell r="F3260" t="str">
            <v>Strategy &amp; Law</v>
          </cell>
          <cell r="G3260" t="str">
            <v>Transmission and Power Supply</v>
          </cell>
          <cell r="H3260" t="str">
            <v>120</v>
          </cell>
          <cell r="I3260" t="str">
            <v>MT</v>
          </cell>
          <cell r="K3260">
            <v>60.51</v>
          </cell>
          <cell r="M3260">
            <v>1621.67</v>
          </cell>
        </row>
        <row r="3261">
          <cell r="A3261" t="str">
            <v>O&amp;M</v>
          </cell>
          <cell r="B3261" t="str">
            <v>Angley, Ellen K</v>
          </cell>
          <cell r="C3261">
            <v>26050</v>
          </cell>
          <cell r="D3261" t="str">
            <v>26050</v>
          </cell>
          <cell r="E3261" t="str">
            <v>Transmission and Power Supply</v>
          </cell>
          <cell r="F3261" t="str">
            <v>Strategy &amp; Law</v>
          </cell>
          <cell r="G3261" t="str">
            <v>Transmission and Power Supply</v>
          </cell>
          <cell r="H3261" t="str">
            <v>120</v>
          </cell>
          <cell r="I3261" t="str">
            <v>OT</v>
          </cell>
          <cell r="J3261">
            <v>-276666.40000000002</v>
          </cell>
          <cell r="K3261">
            <v>10223.34</v>
          </cell>
          <cell r="L3261">
            <v>7701.66</v>
          </cell>
        </row>
        <row r="3262">
          <cell r="A3262" t="str">
            <v>O&amp;M</v>
          </cell>
          <cell r="B3262" t="str">
            <v>Angley, Ellen K</v>
          </cell>
          <cell r="C3262">
            <v>26050</v>
          </cell>
          <cell r="D3262" t="str">
            <v>26050</v>
          </cell>
          <cell r="E3262" t="str">
            <v>Transmission Business Strategy</v>
          </cell>
          <cell r="F3262" t="str">
            <v>Strategy &amp; Law</v>
          </cell>
          <cell r="G3262" t="str">
            <v>Transmission and Power Supply</v>
          </cell>
          <cell r="H3262" t="str">
            <v>120</v>
          </cell>
          <cell r="I3262" t="str">
            <v>OT</v>
          </cell>
        </row>
        <row r="3263">
          <cell r="A3263" t="str">
            <v>O&amp;M</v>
          </cell>
          <cell r="B3263" t="str">
            <v>Angley, Ellen K</v>
          </cell>
          <cell r="C3263">
            <v>26055</v>
          </cell>
          <cell r="D3263" t="str">
            <v>26055</v>
          </cell>
          <cell r="E3263" t="str">
            <v>Load Forecasting and Estimation Services</v>
          </cell>
          <cell r="F3263" t="str">
            <v>Strategy &amp; Law</v>
          </cell>
          <cell r="G3263" t="str">
            <v>Load Forecasting and Estimation Services</v>
          </cell>
          <cell r="H3263" t="str">
            <v>120</v>
          </cell>
          <cell r="I3263" t="str">
            <v>BT</v>
          </cell>
          <cell r="J3263">
            <v>140873.01</v>
          </cell>
          <cell r="K3263">
            <v>71133.179999999993</v>
          </cell>
          <cell r="L3263">
            <v>372.32</v>
          </cell>
        </row>
        <row r="3264">
          <cell r="A3264" t="str">
            <v>O&amp;M</v>
          </cell>
          <cell r="B3264" t="str">
            <v>Angley, Ellen K</v>
          </cell>
          <cell r="C3264">
            <v>26055</v>
          </cell>
          <cell r="D3264" t="str">
            <v>26055</v>
          </cell>
          <cell r="E3264" t="str">
            <v>Electric and Gas Contract Administration</v>
          </cell>
          <cell r="F3264" t="str">
            <v>Strategy &amp; Law</v>
          </cell>
          <cell r="G3264" t="str">
            <v>Load Forecasting and Estimation Services</v>
          </cell>
          <cell r="H3264" t="str">
            <v>120</v>
          </cell>
          <cell r="I3264" t="str">
            <v>IT</v>
          </cell>
          <cell r="M3264">
            <v>6341.33</v>
          </cell>
        </row>
        <row r="3265">
          <cell r="A3265" t="str">
            <v>O&amp;M</v>
          </cell>
          <cell r="B3265" t="str">
            <v>Angley, Ellen K</v>
          </cell>
          <cell r="C3265">
            <v>26055</v>
          </cell>
          <cell r="D3265" t="str">
            <v>26055</v>
          </cell>
          <cell r="E3265" t="str">
            <v>Load Forecasting and Estimation Services</v>
          </cell>
          <cell r="F3265" t="str">
            <v>Strategy &amp; Law</v>
          </cell>
          <cell r="G3265" t="str">
            <v>Load Forecasting and Estimation Services</v>
          </cell>
          <cell r="H3265" t="str">
            <v>120</v>
          </cell>
          <cell r="I3265" t="str">
            <v>IT</v>
          </cell>
          <cell r="J3265">
            <v>309300.2</v>
          </cell>
          <cell r="K3265">
            <v>124357.69</v>
          </cell>
          <cell r="L3265">
            <v>71014.899999999994</v>
          </cell>
        </row>
        <row r="3266">
          <cell r="A3266" t="str">
            <v>O&amp;M</v>
          </cell>
          <cell r="B3266" t="str">
            <v>Angley, Ellen K</v>
          </cell>
          <cell r="C3266">
            <v>26055</v>
          </cell>
          <cell r="D3266" t="str">
            <v>26055</v>
          </cell>
          <cell r="E3266" t="str">
            <v>Load Forecasting and Estimation Services</v>
          </cell>
          <cell r="F3266" t="str">
            <v>Strategy &amp; Law</v>
          </cell>
          <cell r="G3266" t="str">
            <v>Load Forecasting and Estimation Services</v>
          </cell>
          <cell r="H3266" t="str">
            <v>120</v>
          </cell>
          <cell r="I3266" t="str">
            <v>LT</v>
          </cell>
          <cell r="J3266">
            <v>412939.38</v>
          </cell>
          <cell r="K3266">
            <v>203015.73</v>
          </cell>
          <cell r="L3266">
            <v>1063.68</v>
          </cell>
          <cell r="M3266">
            <v>112160.2</v>
          </cell>
        </row>
        <row r="3267">
          <cell r="A3267" t="str">
            <v>O&amp;M</v>
          </cell>
          <cell r="B3267" t="str">
            <v>Angley, Ellen K</v>
          </cell>
          <cell r="C3267">
            <v>26055</v>
          </cell>
          <cell r="D3267" t="str">
            <v>26055</v>
          </cell>
          <cell r="E3267" t="str">
            <v>Electric and Gas Contract Administration</v>
          </cell>
          <cell r="F3267" t="str">
            <v>Strategy &amp; Law</v>
          </cell>
          <cell r="G3267" t="str">
            <v>Load Forecasting and Estimation Services</v>
          </cell>
          <cell r="H3267" t="str">
            <v>120</v>
          </cell>
          <cell r="I3267" t="str">
            <v>OT</v>
          </cell>
        </row>
        <row r="3268">
          <cell r="A3268" t="str">
            <v>O&amp;M</v>
          </cell>
          <cell r="B3268" t="str">
            <v>Angley, Ellen K</v>
          </cell>
          <cell r="C3268">
            <v>26055</v>
          </cell>
          <cell r="D3268" t="str">
            <v>26055</v>
          </cell>
          <cell r="E3268" t="str">
            <v>Load Forecasting and Estimation Services</v>
          </cell>
          <cell r="F3268" t="str">
            <v>Strategy &amp; Law</v>
          </cell>
          <cell r="G3268" t="str">
            <v>Load Forecasting and Estimation Services</v>
          </cell>
          <cell r="H3268" t="str">
            <v>120</v>
          </cell>
          <cell r="I3268" t="str">
            <v>OT</v>
          </cell>
          <cell r="J3268">
            <v>5549.99</v>
          </cell>
          <cell r="K3268">
            <v>9787.36</v>
          </cell>
          <cell r="L3268">
            <v>13555.54</v>
          </cell>
        </row>
        <row r="3269">
          <cell r="A3269" t="str">
            <v>O&amp;M</v>
          </cell>
          <cell r="B3269" t="str">
            <v>Angley, Ellen K</v>
          </cell>
          <cell r="C3269">
            <v>26055</v>
          </cell>
          <cell r="D3269" t="str">
            <v>26055</v>
          </cell>
          <cell r="E3269" t="str">
            <v>Load Forecasting and Estimation Services</v>
          </cell>
          <cell r="F3269" t="str">
            <v>Strategy &amp; Law</v>
          </cell>
          <cell r="G3269" t="str">
            <v>Load Forecasting and Estimation Services</v>
          </cell>
          <cell r="H3269" t="str">
            <v>120</v>
          </cell>
          <cell r="I3269" t="str">
            <v>TT</v>
          </cell>
          <cell r="L3269">
            <v>398.88</v>
          </cell>
          <cell r="M3269">
            <v>5459.11</v>
          </cell>
        </row>
        <row r="3270">
          <cell r="A3270" t="str">
            <v>O&amp;M</v>
          </cell>
          <cell r="B3270" t="str">
            <v>Angley, Ellen K</v>
          </cell>
          <cell r="C3270">
            <v>26056</v>
          </cell>
          <cell r="D3270" t="str">
            <v>26056</v>
          </cell>
          <cell r="E3270" t="str">
            <v>NEEPOOL Relations and Transmission Services</v>
          </cell>
          <cell r="F3270" t="str">
            <v>Strategy &amp; Law</v>
          </cell>
          <cell r="G3270" t="str">
            <v>NEEPOOL Relations and Transmission Services</v>
          </cell>
          <cell r="H3270" t="str">
            <v>120</v>
          </cell>
          <cell r="I3270" t="str">
            <v>IT</v>
          </cell>
        </row>
        <row r="3271">
          <cell r="A3271" t="str">
            <v>O&amp;M</v>
          </cell>
          <cell r="B3271" t="str">
            <v>Norton, Margaret S</v>
          </cell>
          <cell r="C3271">
            <v>26100</v>
          </cell>
          <cell r="D3271" t="str">
            <v>26100</v>
          </cell>
          <cell r="E3271" t="str">
            <v>3A - Economic Development</v>
          </cell>
          <cell r="F3271" t="str">
            <v>Corporate Relations</v>
          </cell>
          <cell r="G3271" t="str">
            <v>Economic Development</v>
          </cell>
          <cell r="H3271" t="str">
            <v>120</v>
          </cell>
          <cell r="I3271" t="str">
            <v>BT</v>
          </cell>
          <cell r="J3271">
            <v>103998.9</v>
          </cell>
          <cell r="K3271">
            <v>602.29999999999995</v>
          </cell>
        </row>
        <row r="3272">
          <cell r="A3272" t="str">
            <v>O&amp;M</v>
          </cell>
          <cell r="B3272" t="str">
            <v>Norton, Margaret S</v>
          </cell>
          <cell r="C3272">
            <v>26100</v>
          </cell>
          <cell r="D3272" t="str">
            <v>26100</v>
          </cell>
          <cell r="E3272" t="str">
            <v>3A - Economic Development</v>
          </cell>
          <cell r="F3272" t="str">
            <v>Corporate Relations</v>
          </cell>
          <cell r="G3272" t="str">
            <v>Economic Development</v>
          </cell>
          <cell r="H3272" t="str">
            <v>120</v>
          </cell>
          <cell r="I3272" t="str">
            <v>IT</v>
          </cell>
          <cell r="J3272">
            <v>156253.32</v>
          </cell>
          <cell r="K3272">
            <v>-4765.3100000000004</v>
          </cell>
        </row>
        <row r="3273">
          <cell r="A3273" t="str">
            <v>O&amp;M</v>
          </cell>
          <cell r="B3273" t="str">
            <v>Norton, Margaret S</v>
          </cell>
          <cell r="C3273">
            <v>26100</v>
          </cell>
          <cell r="D3273" t="str">
            <v>26100</v>
          </cell>
          <cell r="E3273" t="str">
            <v>3A - Economic Development</v>
          </cell>
          <cell r="F3273" t="str">
            <v>Corporate Relations</v>
          </cell>
          <cell r="G3273" t="str">
            <v>Economic Development</v>
          </cell>
          <cell r="H3273" t="str">
            <v>120</v>
          </cell>
          <cell r="I3273" t="str">
            <v>LT</v>
          </cell>
          <cell r="J3273">
            <v>305768.43</v>
          </cell>
          <cell r="K3273">
            <v>1720.92</v>
          </cell>
          <cell r="M3273">
            <v>459305.69</v>
          </cell>
        </row>
        <row r="3274">
          <cell r="A3274" t="str">
            <v>O&amp;M</v>
          </cell>
          <cell r="B3274" t="str">
            <v>Norton, Margaret S</v>
          </cell>
          <cell r="C3274">
            <v>26100</v>
          </cell>
          <cell r="D3274" t="str">
            <v>26100</v>
          </cell>
          <cell r="E3274" t="str">
            <v>3A - Economic Development</v>
          </cell>
          <cell r="F3274" t="str">
            <v>Corporate Relations</v>
          </cell>
          <cell r="G3274" t="str">
            <v>Economic Development</v>
          </cell>
          <cell r="H3274" t="str">
            <v>120</v>
          </cell>
          <cell r="I3274" t="str">
            <v>OT</v>
          </cell>
          <cell r="J3274">
            <v>29487.19</v>
          </cell>
          <cell r="K3274">
            <v>5480.66</v>
          </cell>
        </row>
        <row r="3275">
          <cell r="A3275" t="str">
            <v>O&amp;M</v>
          </cell>
          <cell r="B3275" t="str">
            <v>Norton, Margaret S</v>
          </cell>
          <cell r="C3275">
            <v>26100</v>
          </cell>
          <cell r="D3275" t="str">
            <v>26100</v>
          </cell>
          <cell r="E3275" t="str">
            <v>3A - Economic Development</v>
          </cell>
          <cell r="F3275" t="str">
            <v>Corporate Relations</v>
          </cell>
          <cell r="G3275" t="str">
            <v>Economic Development</v>
          </cell>
          <cell r="H3275" t="str">
            <v>120</v>
          </cell>
          <cell r="I3275" t="str">
            <v>TT</v>
          </cell>
          <cell r="J3275">
            <v>125.82</v>
          </cell>
          <cell r="M3275">
            <v>84304.3</v>
          </cell>
        </row>
        <row r="3276">
          <cell r="A3276" t="str">
            <v>O&amp;M</v>
          </cell>
          <cell r="B3276" t="str">
            <v>Norton, Margaret S</v>
          </cell>
          <cell r="C3276">
            <v>26105</v>
          </cell>
          <cell r="D3276" t="str">
            <v>26105</v>
          </cell>
          <cell r="E3276" t="str">
            <v>3B - Communication Services</v>
          </cell>
          <cell r="F3276" t="str">
            <v>Corporate Relations</v>
          </cell>
          <cell r="G3276" t="str">
            <v>Communication Services</v>
          </cell>
          <cell r="H3276" t="str">
            <v>120</v>
          </cell>
          <cell r="I3276" t="str">
            <v>BT</v>
          </cell>
          <cell r="J3276">
            <v>63527.47</v>
          </cell>
          <cell r="K3276">
            <v>9836.41</v>
          </cell>
        </row>
        <row r="3277">
          <cell r="A3277" t="str">
            <v>O&amp;M</v>
          </cell>
          <cell r="B3277" t="str">
            <v>Norton, Margaret S</v>
          </cell>
          <cell r="C3277">
            <v>26105</v>
          </cell>
          <cell r="D3277" t="str">
            <v>26105</v>
          </cell>
          <cell r="E3277" t="str">
            <v>3B - Communication Services</v>
          </cell>
          <cell r="F3277" t="str">
            <v>Corporate Relations</v>
          </cell>
          <cell r="G3277" t="str">
            <v>Communication Services</v>
          </cell>
          <cell r="H3277" t="str">
            <v>120</v>
          </cell>
          <cell r="I3277" t="str">
            <v>IT</v>
          </cell>
          <cell r="J3277">
            <v>162697.35999999999</v>
          </cell>
          <cell r="K3277">
            <v>-9817.8700000000008</v>
          </cell>
          <cell r="L3277">
            <v>81.42</v>
          </cell>
        </row>
        <row r="3278">
          <cell r="A3278" t="str">
            <v>O&amp;M</v>
          </cell>
          <cell r="B3278" t="str">
            <v>Norton, Margaret S</v>
          </cell>
          <cell r="C3278">
            <v>26105</v>
          </cell>
          <cell r="D3278" t="str">
            <v>26105</v>
          </cell>
          <cell r="E3278" t="str">
            <v>3B - Communication Services</v>
          </cell>
          <cell r="F3278" t="str">
            <v>Corporate Relations</v>
          </cell>
          <cell r="G3278" t="str">
            <v>Communication Services</v>
          </cell>
          <cell r="H3278" t="str">
            <v>120</v>
          </cell>
          <cell r="I3278" t="str">
            <v>LT</v>
          </cell>
          <cell r="J3278">
            <v>201123.93</v>
          </cell>
          <cell r="K3278">
            <v>30028.6</v>
          </cell>
          <cell r="M3278">
            <v>26.12</v>
          </cell>
        </row>
        <row r="3279">
          <cell r="A3279" t="str">
            <v>O&amp;M</v>
          </cell>
          <cell r="B3279" t="str">
            <v>Norton, Margaret S</v>
          </cell>
          <cell r="C3279">
            <v>26105</v>
          </cell>
          <cell r="D3279" t="str">
            <v>26105</v>
          </cell>
          <cell r="E3279" t="str">
            <v>3B - Communication Services</v>
          </cell>
          <cell r="F3279" t="str">
            <v>Corporate Relations</v>
          </cell>
          <cell r="G3279" t="str">
            <v>Communication Services</v>
          </cell>
          <cell r="H3279" t="str">
            <v>120</v>
          </cell>
          <cell r="I3279" t="str">
            <v>MT</v>
          </cell>
          <cell r="L3279">
            <v>496.06</v>
          </cell>
          <cell r="M3279">
            <v>8801.36</v>
          </cell>
        </row>
        <row r="3280">
          <cell r="A3280" t="str">
            <v>O&amp;M</v>
          </cell>
          <cell r="B3280" t="str">
            <v>Norton, Margaret S</v>
          </cell>
          <cell r="C3280">
            <v>26105</v>
          </cell>
          <cell r="D3280" t="str">
            <v>26105</v>
          </cell>
          <cell r="E3280" t="str">
            <v>3B - Communication Services</v>
          </cell>
          <cell r="F3280" t="str">
            <v>Corporate Relations</v>
          </cell>
          <cell r="G3280" t="str">
            <v>Communication Services</v>
          </cell>
          <cell r="H3280" t="str">
            <v>120</v>
          </cell>
          <cell r="I3280" t="str">
            <v>OT</v>
          </cell>
          <cell r="J3280">
            <v>35539.629999999997</v>
          </cell>
          <cell r="K3280">
            <v>1675.96</v>
          </cell>
        </row>
        <row r="3281">
          <cell r="A3281" t="str">
            <v>O&amp;M</v>
          </cell>
          <cell r="B3281" t="str">
            <v>Norton, Margaret S</v>
          </cell>
          <cell r="C3281">
            <v>26105</v>
          </cell>
          <cell r="D3281" t="str">
            <v>26105</v>
          </cell>
          <cell r="E3281" t="str">
            <v>3B - Communication Services</v>
          </cell>
          <cell r="F3281" t="str">
            <v>Corporate Relations</v>
          </cell>
          <cell r="G3281" t="str">
            <v>Communication Services</v>
          </cell>
          <cell r="H3281" t="str">
            <v>120</v>
          </cell>
          <cell r="I3281" t="str">
            <v>TT</v>
          </cell>
          <cell r="J3281">
            <v>0</v>
          </cell>
          <cell r="M3281">
            <v>3548.56</v>
          </cell>
        </row>
        <row r="3282">
          <cell r="A3282" t="str">
            <v>O&amp;M</v>
          </cell>
          <cell r="B3282" t="str">
            <v>McKenna, Christina M</v>
          </cell>
          <cell r="C3282">
            <v>26110</v>
          </cell>
          <cell r="D3282" t="str">
            <v>26110</v>
          </cell>
          <cell r="E3282" t="str">
            <v>3C - Media</v>
          </cell>
          <cell r="F3282" t="str">
            <v>Corporate Relations</v>
          </cell>
          <cell r="G3282" t="str">
            <v>Media</v>
          </cell>
          <cell r="H3282" t="str">
            <v>120</v>
          </cell>
          <cell r="I3282" t="str">
            <v>BT</v>
          </cell>
          <cell r="J3282">
            <v>42228.49</v>
          </cell>
          <cell r="K3282">
            <v>3769.4</v>
          </cell>
        </row>
        <row r="3283">
          <cell r="A3283" t="str">
            <v>O&amp;M</v>
          </cell>
          <cell r="B3283" t="str">
            <v>McKenna, Christina M</v>
          </cell>
          <cell r="C3283">
            <v>26110</v>
          </cell>
          <cell r="D3283" t="str">
            <v>26110</v>
          </cell>
          <cell r="E3283" t="str">
            <v>3C - Media</v>
          </cell>
          <cell r="F3283" t="str">
            <v>Corporate Relations</v>
          </cell>
          <cell r="G3283" t="str">
            <v>Media</v>
          </cell>
          <cell r="H3283" t="str">
            <v>120</v>
          </cell>
          <cell r="I3283" t="str">
            <v>IT</v>
          </cell>
          <cell r="J3283">
            <v>43202.86</v>
          </cell>
          <cell r="K3283">
            <v>1211.9000000000001</v>
          </cell>
          <cell r="M3283">
            <v>3442.3</v>
          </cell>
        </row>
        <row r="3284">
          <cell r="A3284" t="str">
            <v>O&amp;M</v>
          </cell>
          <cell r="B3284" t="str">
            <v>McKenna, Christina M</v>
          </cell>
          <cell r="C3284">
            <v>26110</v>
          </cell>
          <cell r="D3284" t="str">
            <v>26110</v>
          </cell>
          <cell r="E3284" t="str">
            <v>3C - Media</v>
          </cell>
          <cell r="F3284" t="str">
            <v>Corporate Relations</v>
          </cell>
          <cell r="G3284" t="str">
            <v>Media</v>
          </cell>
          <cell r="H3284" t="str">
            <v>120</v>
          </cell>
          <cell r="I3284" t="str">
            <v>LT</v>
          </cell>
          <cell r="J3284">
            <v>133281.07999999999</v>
          </cell>
          <cell r="K3284">
            <v>10654.33</v>
          </cell>
          <cell r="M3284">
            <v>266.75</v>
          </cell>
        </row>
        <row r="3285">
          <cell r="A3285" t="str">
            <v>O&amp;M</v>
          </cell>
          <cell r="B3285" t="str">
            <v>McKenna, Christina M</v>
          </cell>
          <cell r="C3285">
            <v>26110</v>
          </cell>
          <cell r="D3285" t="str">
            <v>26110</v>
          </cell>
          <cell r="E3285" t="str">
            <v>3C - Media</v>
          </cell>
          <cell r="F3285" t="str">
            <v>Corporate Relations</v>
          </cell>
          <cell r="G3285" t="str">
            <v>Media</v>
          </cell>
          <cell r="H3285" t="str">
            <v>120</v>
          </cell>
          <cell r="I3285" t="str">
            <v>OT</v>
          </cell>
          <cell r="J3285">
            <v>23904.61</v>
          </cell>
          <cell r="K3285">
            <v>2656.97</v>
          </cell>
          <cell r="M3285">
            <v>347.24</v>
          </cell>
        </row>
        <row r="3286">
          <cell r="A3286" t="str">
            <v>O&amp;M</v>
          </cell>
          <cell r="B3286" t="str">
            <v>McKenna, Christina M</v>
          </cell>
          <cell r="C3286">
            <v>26110</v>
          </cell>
          <cell r="D3286" t="str">
            <v>26110</v>
          </cell>
          <cell r="E3286" t="str">
            <v>3C - Media</v>
          </cell>
          <cell r="F3286" t="str">
            <v>Corporate Relations</v>
          </cell>
          <cell r="G3286" t="str">
            <v>Media</v>
          </cell>
          <cell r="H3286" t="str">
            <v>120</v>
          </cell>
          <cell r="I3286" t="str">
            <v>TT</v>
          </cell>
          <cell r="J3286">
            <v>139.88</v>
          </cell>
          <cell r="M3286">
            <v>261827.34</v>
          </cell>
        </row>
        <row r="3287">
          <cell r="A3287" t="str">
            <v>O&amp;M</v>
          </cell>
          <cell r="B3287" t="str">
            <v>Norton, Margaret S</v>
          </cell>
          <cell r="C3287">
            <v>26115</v>
          </cell>
          <cell r="D3287" t="str">
            <v>26115</v>
          </cell>
          <cell r="E3287" t="str">
            <v>3D - Marketing  Communications</v>
          </cell>
          <cell r="F3287" t="str">
            <v>Corporate Relations</v>
          </cell>
          <cell r="G3287" t="str">
            <v>Marketing  Communications</v>
          </cell>
          <cell r="H3287" t="str">
            <v>120</v>
          </cell>
          <cell r="I3287" t="str">
            <v>BT</v>
          </cell>
          <cell r="J3287">
            <v>33545.74</v>
          </cell>
          <cell r="K3287">
            <v>0.53</v>
          </cell>
        </row>
        <row r="3288">
          <cell r="A3288" t="str">
            <v>O&amp;M</v>
          </cell>
          <cell r="B3288" t="str">
            <v>Norton, Margaret S</v>
          </cell>
          <cell r="C3288">
            <v>26115</v>
          </cell>
          <cell r="D3288" t="str">
            <v>26115</v>
          </cell>
          <cell r="E3288" t="str">
            <v>3D - Marketing  Communications</v>
          </cell>
          <cell r="F3288" t="str">
            <v>Corporate Relations</v>
          </cell>
          <cell r="G3288" t="str">
            <v>Marketing  Communications</v>
          </cell>
          <cell r="H3288" t="str">
            <v>120</v>
          </cell>
          <cell r="I3288" t="str">
            <v>IT</v>
          </cell>
          <cell r="J3288">
            <v>3641183.46</v>
          </cell>
          <cell r="K3288">
            <v>9679.2900000000009</v>
          </cell>
          <cell r="M3288">
            <v>200</v>
          </cell>
        </row>
        <row r="3289">
          <cell r="A3289" t="str">
            <v>O&amp;M</v>
          </cell>
          <cell r="B3289" t="str">
            <v>Norton, Margaret S</v>
          </cell>
          <cell r="C3289">
            <v>26115</v>
          </cell>
          <cell r="D3289" t="str">
            <v>26115</v>
          </cell>
          <cell r="E3289" t="str">
            <v>3D - Marketing  Communications</v>
          </cell>
          <cell r="F3289" t="str">
            <v>Corporate Relations</v>
          </cell>
          <cell r="G3289" t="str">
            <v>Marketing  Communications</v>
          </cell>
          <cell r="H3289" t="str">
            <v>120</v>
          </cell>
          <cell r="I3289" t="str">
            <v>LT</v>
          </cell>
          <cell r="J3289">
            <v>82590.48</v>
          </cell>
          <cell r="K3289">
            <v>0</v>
          </cell>
          <cell r="M3289">
            <v>3783.51</v>
          </cell>
        </row>
        <row r="3290">
          <cell r="A3290" t="str">
            <v>O&amp;M</v>
          </cell>
          <cell r="B3290" t="str">
            <v>Norton, Margaret S</v>
          </cell>
          <cell r="C3290">
            <v>26115</v>
          </cell>
          <cell r="D3290" t="str">
            <v>26115</v>
          </cell>
          <cell r="E3290" t="str">
            <v>3D - Marketing  Communications</v>
          </cell>
          <cell r="F3290" t="str">
            <v>Corporate Relations</v>
          </cell>
          <cell r="G3290" t="str">
            <v>Marketing  Communications</v>
          </cell>
          <cell r="H3290" t="str">
            <v>120</v>
          </cell>
          <cell r="I3290" t="str">
            <v>OT</v>
          </cell>
          <cell r="J3290">
            <v>79100.34</v>
          </cell>
          <cell r="K3290">
            <v>567.16999999999996</v>
          </cell>
          <cell r="M3290">
            <v>7542.13</v>
          </cell>
        </row>
        <row r="3291">
          <cell r="A3291" t="str">
            <v>O&amp;M</v>
          </cell>
          <cell r="C3291">
            <v>26120</v>
          </cell>
          <cell r="D3291" t="str">
            <v>26120</v>
          </cell>
          <cell r="E3291" t="str">
            <v>3E - NUCLEAR INFORMATION</v>
          </cell>
          <cell r="H3291" t="str">
            <v>120</v>
          </cell>
          <cell r="I3291" t="str">
            <v>OT</v>
          </cell>
          <cell r="J3291">
            <v>700.74</v>
          </cell>
          <cell r="M3291">
            <v>487.36</v>
          </cell>
        </row>
        <row r="3292">
          <cell r="A3292" t="str">
            <v>O&amp;M</v>
          </cell>
          <cell r="B3292" t="str">
            <v>Norton, Margaret S</v>
          </cell>
          <cell r="C3292">
            <v>26125</v>
          </cell>
          <cell r="D3292" t="str">
            <v>26125</v>
          </cell>
          <cell r="E3292" t="str">
            <v>3Q - Community Relations</v>
          </cell>
          <cell r="F3292" t="str">
            <v>Corporate Relations</v>
          </cell>
          <cell r="G3292" t="str">
            <v>Community Relations</v>
          </cell>
          <cell r="H3292" t="str">
            <v>120</v>
          </cell>
          <cell r="I3292" t="str">
            <v>BT</v>
          </cell>
          <cell r="J3292">
            <v>126355.59</v>
          </cell>
          <cell r="K3292">
            <v>8054.35</v>
          </cell>
        </row>
        <row r="3293">
          <cell r="A3293" t="str">
            <v>O&amp;M</v>
          </cell>
          <cell r="B3293" t="str">
            <v>Norton, Margaret S</v>
          </cell>
          <cell r="C3293">
            <v>26125</v>
          </cell>
          <cell r="D3293" t="str">
            <v>26125</v>
          </cell>
          <cell r="E3293" t="str">
            <v>3Q - Community Relations</v>
          </cell>
          <cell r="F3293" t="str">
            <v>Corporate Relations</v>
          </cell>
          <cell r="G3293" t="str">
            <v>Community Relations</v>
          </cell>
          <cell r="H3293" t="str">
            <v>120</v>
          </cell>
          <cell r="I3293" t="str">
            <v>IT</v>
          </cell>
          <cell r="J3293">
            <v>226815.43</v>
          </cell>
          <cell r="K3293">
            <v>5847.11</v>
          </cell>
          <cell r="M3293">
            <v>8.9700000000000006</v>
          </cell>
        </row>
        <row r="3294">
          <cell r="A3294" t="str">
            <v>O&amp;M</v>
          </cell>
          <cell r="B3294" t="str">
            <v>Norton, Margaret S</v>
          </cell>
          <cell r="C3294">
            <v>26125</v>
          </cell>
          <cell r="D3294" t="str">
            <v>26125</v>
          </cell>
          <cell r="E3294" t="str">
            <v>3Q - Community Relations</v>
          </cell>
          <cell r="F3294" t="str">
            <v>Corporate Relations</v>
          </cell>
          <cell r="G3294" t="str">
            <v>Community Relations</v>
          </cell>
          <cell r="H3294" t="str">
            <v>120</v>
          </cell>
          <cell r="I3294" t="str">
            <v>LT</v>
          </cell>
          <cell r="J3294">
            <v>377390.06</v>
          </cell>
          <cell r="K3294">
            <v>23012.49</v>
          </cell>
        </row>
        <row r="3295">
          <cell r="A3295" t="str">
            <v>O&amp;M</v>
          </cell>
          <cell r="B3295" t="str">
            <v>Norton, Margaret S</v>
          </cell>
          <cell r="C3295">
            <v>26125</v>
          </cell>
          <cell r="D3295" t="str">
            <v>26125</v>
          </cell>
          <cell r="E3295" t="str">
            <v>3Q - Community Relations</v>
          </cell>
          <cell r="F3295" t="str">
            <v>Corporate Relations</v>
          </cell>
          <cell r="G3295" t="str">
            <v>Community Relations</v>
          </cell>
          <cell r="H3295" t="str">
            <v>120</v>
          </cell>
          <cell r="I3295" t="str">
            <v>OT</v>
          </cell>
          <cell r="J3295">
            <v>176884.97</v>
          </cell>
          <cell r="K3295">
            <v>10330.52</v>
          </cell>
          <cell r="M3295">
            <v>4558.5600000000004</v>
          </cell>
        </row>
        <row r="3296">
          <cell r="A3296" t="str">
            <v>O&amp;M</v>
          </cell>
          <cell r="B3296" t="str">
            <v>Norton, Margaret S</v>
          </cell>
          <cell r="C3296">
            <v>26125</v>
          </cell>
          <cell r="D3296" t="str">
            <v>26125</v>
          </cell>
          <cell r="E3296" t="str">
            <v>3Q - Community Relations</v>
          </cell>
          <cell r="F3296" t="str">
            <v>Corporate Relations</v>
          </cell>
          <cell r="G3296" t="str">
            <v>Community Relations</v>
          </cell>
          <cell r="H3296" t="str">
            <v>120</v>
          </cell>
          <cell r="I3296" t="str">
            <v>TT</v>
          </cell>
          <cell r="J3296">
            <v>1143.2</v>
          </cell>
          <cell r="K3296">
            <v>290.04000000000002</v>
          </cell>
          <cell r="M3296">
            <v>0</v>
          </cell>
        </row>
        <row r="3297">
          <cell r="A3297" t="str">
            <v>O&amp;M</v>
          </cell>
          <cell r="B3297" t="str">
            <v>Reed, Mark L</v>
          </cell>
          <cell r="C3297">
            <v>26130</v>
          </cell>
          <cell r="D3297" t="str">
            <v>26130</v>
          </cell>
          <cell r="E3297" t="str">
            <v>J1 - Government Affairs</v>
          </cell>
          <cell r="F3297" t="str">
            <v>Corporate Relations</v>
          </cell>
          <cell r="G3297" t="str">
            <v>Government Affairs</v>
          </cell>
          <cell r="H3297" t="str">
            <v>120</v>
          </cell>
          <cell r="I3297" t="str">
            <v>BT</v>
          </cell>
          <cell r="J3297">
            <v>121638.67</v>
          </cell>
          <cell r="K3297">
            <v>14722.32</v>
          </cell>
        </row>
        <row r="3298">
          <cell r="A3298" t="str">
            <v>O&amp;M</v>
          </cell>
          <cell r="B3298" t="str">
            <v>Reed, Mark L</v>
          </cell>
          <cell r="C3298">
            <v>26130</v>
          </cell>
          <cell r="D3298" t="str">
            <v>26130</v>
          </cell>
          <cell r="E3298" t="str">
            <v>J1 - Government Affairs</v>
          </cell>
          <cell r="F3298" t="str">
            <v>Corporate Relations</v>
          </cell>
          <cell r="G3298" t="str">
            <v>Government Affairs</v>
          </cell>
          <cell r="H3298" t="str">
            <v>120</v>
          </cell>
          <cell r="I3298" t="str">
            <v>IT</v>
          </cell>
          <cell r="J3298">
            <v>1153665.1399999999</v>
          </cell>
          <cell r="K3298">
            <v>6887.61</v>
          </cell>
          <cell r="L3298">
            <v>412.2</v>
          </cell>
          <cell r="M3298">
            <v>7999.27</v>
          </cell>
        </row>
        <row r="3299">
          <cell r="A3299" t="str">
            <v>O&amp;M</v>
          </cell>
          <cell r="B3299" t="str">
            <v>Reed, Mark L</v>
          </cell>
          <cell r="C3299">
            <v>26130</v>
          </cell>
          <cell r="D3299" t="str">
            <v>26130</v>
          </cell>
          <cell r="E3299" t="str">
            <v>J1 - Government Affairs</v>
          </cell>
          <cell r="F3299" t="str">
            <v>Corporate Relations</v>
          </cell>
          <cell r="G3299" t="str">
            <v>Government Affairs</v>
          </cell>
          <cell r="H3299" t="str">
            <v>120</v>
          </cell>
          <cell r="I3299" t="str">
            <v>LT</v>
          </cell>
          <cell r="J3299">
            <v>366918.48</v>
          </cell>
          <cell r="K3299">
            <v>41194.400000000001</v>
          </cell>
        </row>
        <row r="3300">
          <cell r="A3300" t="str">
            <v>O&amp;M</v>
          </cell>
          <cell r="B3300" t="str">
            <v>Reed, Mark L</v>
          </cell>
          <cell r="C3300">
            <v>26130</v>
          </cell>
          <cell r="D3300" t="str">
            <v>26130</v>
          </cell>
          <cell r="E3300" t="str">
            <v>J1 - Government Affairs</v>
          </cell>
          <cell r="F3300" t="str">
            <v>Corporate Relations</v>
          </cell>
          <cell r="G3300" t="str">
            <v>Government Affairs</v>
          </cell>
          <cell r="H3300" t="str">
            <v>120</v>
          </cell>
          <cell r="I3300" t="str">
            <v>OT</v>
          </cell>
          <cell r="J3300">
            <v>57947.3</v>
          </cell>
          <cell r="K3300">
            <v>9153.52</v>
          </cell>
          <cell r="M3300">
            <v>96824.639999999999</v>
          </cell>
        </row>
        <row r="3301">
          <cell r="A3301" t="str">
            <v>O&amp;M</v>
          </cell>
          <cell r="B3301" t="str">
            <v>Reed, Mark L</v>
          </cell>
          <cell r="C3301">
            <v>26130</v>
          </cell>
          <cell r="D3301" t="str">
            <v>26130</v>
          </cell>
          <cell r="E3301" t="str">
            <v>J1 - Government Affairs</v>
          </cell>
          <cell r="F3301" t="str">
            <v>Corporate Relations</v>
          </cell>
          <cell r="G3301" t="str">
            <v>Government Affairs</v>
          </cell>
          <cell r="H3301" t="str">
            <v>120</v>
          </cell>
          <cell r="I3301" t="str">
            <v>TT</v>
          </cell>
          <cell r="J3301">
            <v>1236.4100000000001</v>
          </cell>
        </row>
        <row r="3302">
          <cell r="A3302" t="str">
            <v>O&amp;M</v>
          </cell>
          <cell r="B3302" t="str">
            <v>Nolan Jr, Joseph R</v>
          </cell>
          <cell r="C3302">
            <v>26135</v>
          </cell>
          <cell r="D3302" t="str">
            <v>26135</v>
          </cell>
          <cell r="E3302" t="str">
            <v>C1 - Coporate Relations Senior Vice President</v>
          </cell>
          <cell r="F3302" t="str">
            <v>Corporate Relations</v>
          </cell>
          <cell r="G3302" t="str">
            <v>Coporate Relations Senior Vice President</v>
          </cell>
          <cell r="H3302" t="str">
            <v>120</v>
          </cell>
          <cell r="I3302" t="str">
            <v>BT</v>
          </cell>
          <cell r="J3302">
            <v>77901.73</v>
          </cell>
          <cell r="K3302">
            <v>18913.09</v>
          </cell>
        </row>
        <row r="3303">
          <cell r="A3303" t="str">
            <v>O&amp;M</v>
          </cell>
          <cell r="B3303" t="str">
            <v>Nolan Jr, Joseph R</v>
          </cell>
          <cell r="C3303">
            <v>26135</v>
          </cell>
          <cell r="D3303" t="str">
            <v>26135</v>
          </cell>
          <cell r="E3303" t="str">
            <v>C1 - Coporate Relations Senior Vice President</v>
          </cell>
          <cell r="F3303" t="str">
            <v>Corporate Relations</v>
          </cell>
          <cell r="G3303" t="str">
            <v>Coporate Relations Senior Vice President</v>
          </cell>
          <cell r="H3303" t="str">
            <v>120</v>
          </cell>
          <cell r="I3303" t="str">
            <v>IT</v>
          </cell>
          <cell r="J3303">
            <v>182054.45</v>
          </cell>
          <cell r="K3303">
            <v>8202.89</v>
          </cell>
          <cell r="M3303">
            <v>231.76</v>
          </cell>
        </row>
        <row r="3304">
          <cell r="A3304" t="str">
            <v>O&amp;M</v>
          </cell>
          <cell r="B3304" t="str">
            <v>Nolan Jr, Joseph R</v>
          </cell>
          <cell r="C3304">
            <v>26135</v>
          </cell>
          <cell r="D3304" t="str">
            <v>26135</v>
          </cell>
          <cell r="E3304" t="str">
            <v>C1 - Coporate Relations Senior Vice President</v>
          </cell>
          <cell r="F3304" t="str">
            <v>Corporate Relations</v>
          </cell>
          <cell r="G3304" t="str">
            <v>Coporate Relations Senior Vice President</v>
          </cell>
          <cell r="H3304" t="str">
            <v>120</v>
          </cell>
          <cell r="I3304" t="str">
            <v>LT</v>
          </cell>
          <cell r="J3304">
            <v>852085.91</v>
          </cell>
          <cell r="K3304">
            <v>56543.26</v>
          </cell>
        </row>
        <row r="3305">
          <cell r="A3305" t="str">
            <v>O&amp;M</v>
          </cell>
          <cell r="B3305" t="str">
            <v>Nolan Jr, Joseph R</v>
          </cell>
          <cell r="C3305">
            <v>26135</v>
          </cell>
          <cell r="D3305" t="str">
            <v>26135</v>
          </cell>
          <cell r="E3305" t="str">
            <v>C1 - Coporate Relations Senior Vice President</v>
          </cell>
          <cell r="F3305" t="str">
            <v>Corporate Relations</v>
          </cell>
          <cell r="G3305" t="str">
            <v>Coporate Relations Senior Vice President</v>
          </cell>
          <cell r="H3305" t="str">
            <v>120</v>
          </cell>
          <cell r="I3305" t="str">
            <v>OT</v>
          </cell>
          <cell r="J3305">
            <v>31298.36</v>
          </cell>
          <cell r="K3305">
            <v>-27.23</v>
          </cell>
          <cell r="M3305">
            <v>838.64</v>
          </cell>
        </row>
        <row r="3306">
          <cell r="A3306" t="str">
            <v>O&amp;M</v>
          </cell>
          <cell r="B3306" t="str">
            <v>Nolan Jr, Joseph R</v>
          </cell>
          <cell r="C3306">
            <v>26135</v>
          </cell>
          <cell r="D3306" t="str">
            <v>26135</v>
          </cell>
          <cell r="E3306" t="str">
            <v>C1 - Coporate Relations Senior Vice President</v>
          </cell>
          <cell r="F3306" t="str">
            <v>Corporate Relations</v>
          </cell>
          <cell r="G3306" t="str">
            <v>Coporate Relations Senior Vice President</v>
          </cell>
          <cell r="H3306" t="str">
            <v>120</v>
          </cell>
          <cell r="I3306" t="str">
            <v>TT</v>
          </cell>
          <cell r="J3306">
            <v>3097.03</v>
          </cell>
          <cell r="K3306">
            <v>201.91</v>
          </cell>
        </row>
        <row r="3307">
          <cell r="A3307" t="str">
            <v>O&amp;M</v>
          </cell>
          <cell r="C3307">
            <v>26150</v>
          </cell>
          <cell r="D3307" t="str">
            <v>26150</v>
          </cell>
          <cell r="E3307" t="str">
            <v>DO - D.O.D. PROJECTS</v>
          </cell>
          <cell r="H3307" t="str">
            <v>120</v>
          </cell>
          <cell r="I3307" t="str">
            <v>IT</v>
          </cell>
          <cell r="J3307">
            <v>1489.5</v>
          </cell>
          <cell r="K3307">
            <v>259.5</v>
          </cell>
          <cell r="M3307">
            <v>6638462.29</v>
          </cell>
        </row>
        <row r="3308">
          <cell r="A3308" t="str">
            <v>O&amp;M</v>
          </cell>
          <cell r="B3308" t="str">
            <v>Reed, Mark L</v>
          </cell>
          <cell r="C3308">
            <v>26160</v>
          </cell>
          <cell r="D3308" t="str">
            <v>26160</v>
          </cell>
          <cell r="E3308" t="str">
            <v>3S - Regulatory Relations</v>
          </cell>
          <cell r="F3308" t="str">
            <v>Corporate Relations</v>
          </cell>
          <cell r="G3308" t="str">
            <v>Regulatory Relations</v>
          </cell>
          <cell r="H3308" t="str">
            <v>120</v>
          </cell>
          <cell r="I3308" t="str">
            <v>BT</v>
          </cell>
          <cell r="J3308">
            <v>84346.55</v>
          </cell>
          <cell r="K3308">
            <v>8808.43</v>
          </cell>
        </row>
        <row r="3309">
          <cell r="A3309" t="str">
            <v>O&amp;M</v>
          </cell>
          <cell r="B3309" t="str">
            <v>Reed, Mark L</v>
          </cell>
          <cell r="C3309">
            <v>26160</v>
          </cell>
          <cell r="D3309" t="str">
            <v>26160</v>
          </cell>
          <cell r="E3309" t="str">
            <v>3S - Regulatory Relations</v>
          </cell>
          <cell r="F3309" t="str">
            <v>Corporate Relations</v>
          </cell>
          <cell r="G3309" t="str">
            <v>Regulatory Relations</v>
          </cell>
          <cell r="H3309" t="str">
            <v>120</v>
          </cell>
          <cell r="I3309" t="str">
            <v>IT</v>
          </cell>
          <cell r="J3309">
            <v>11586.37</v>
          </cell>
          <cell r="K3309">
            <v>4558.93</v>
          </cell>
          <cell r="L3309">
            <v>1.2</v>
          </cell>
          <cell r="M3309">
            <v>812323.42</v>
          </cell>
        </row>
        <row r="3310">
          <cell r="A3310" t="str">
            <v>O&amp;M</v>
          </cell>
          <cell r="B3310" t="str">
            <v>Reed, Mark L</v>
          </cell>
          <cell r="C3310">
            <v>26160</v>
          </cell>
          <cell r="D3310" t="str">
            <v>26160</v>
          </cell>
          <cell r="E3310" t="str">
            <v>3S - Regulatory Relations</v>
          </cell>
          <cell r="F3310" t="str">
            <v>Corporate Relations</v>
          </cell>
          <cell r="G3310" t="str">
            <v>Regulatory Relations</v>
          </cell>
          <cell r="H3310" t="str">
            <v>120</v>
          </cell>
          <cell r="I3310" t="str">
            <v>LT</v>
          </cell>
          <cell r="J3310">
            <v>248452.76</v>
          </cell>
          <cell r="K3310">
            <v>23950.58</v>
          </cell>
        </row>
        <row r="3311">
          <cell r="A3311" t="str">
            <v>O&amp;M</v>
          </cell>
          <cell r="B3311" t="str">
            <v>Reed, Mark L</v>
          </cell>
          <cell r="C3311">
            <v>26160</v>
          </cell>
          <cell r="D3311" t="str">
            <v>26160</v>
          </cell>
          <cell r="E3311" t="str">
            <v>3S - Regulatory Relations</v>
          </cell>
          <cell r="F3311" t="str">
            <v>Corporate Relations</v>
          </cell>
          <cell r="G3311" t="str">
            <v>Regulatory Relations</v>
          </cell>
          <cell r="H3311" t="str">
            <v>120</v>
          </cell>
          <cell r="I3311" t="str">
            <v>OT</v>
          </cell>
          <cell r="J3311">
            <v>6345.91</v>
          </cell>
          <cell r="K3311">
            <v>1924.36</v>
          </cell>
        </row>
        <row r="3312">
          <cell r="A3312" t="str">
            <v>O&amp;M</v>
          </cell>
          <cell r="B3312" t="str">
            <v>Reed, Mark L</v>
          </cell>
          <cell r="C3312">
            <v>26160</v>
          </cell>
          <cell r="D3312" t="str">
            <v>26160</v>
          </cell>
          <cell r="E3312" t="str">
            <v>3S - Regulatory Relations</v>
          </cell>
          <cell r="F3312" t="str">
            <v>Corporate Relations</v>
          </cell>
          <cell r="G3312" t="str">
            <v>Regulatory Relations</v>
          </cell>
          <cell r="H3312" t="str">
            <v>120</v>
          </cell>
          <cell r="I3312" t="str">
            <v>TT</v>
          </cell>
          <cell r="J3312">
            <v>137.22</v>
          </cell>
          <cell r="K3312">
            <v>268.88</v>
          </cell>
        </row>
        <row r="3313">
          <cell r="A3313" t="str">
            <v>O&amp;M</v>
          </cell>
          <cell r="C3313">
            <v>26165</v>
          </cell>
          <cell r="D3313" t="str">
            <v>26165</v>
          </cell>
          <cell r="E3313" t="str">
            <v>Federal Relations</v>
          </cell>
          <cell r="H3313" t="str">
            <v>120</v>
          </cell>
          <cell r="I3313" t="str">
            <v>BT</v>
          </cell>
          <cell r="J3313">
            <v>36479.599999999999</v>
          </cell>
          <cell r="K3313">
            <v>6545.03</v>
          </cell>
          <cell r="M3313">
            <v>-539.07000000000005</v>
          </cell>
        </row>
        <row r="3314">
          <cell r="A3314" t="str">
            <v>O&amp;M</v>
          </cell>
          <cell r="C3314">
            <v>26165</v>
          </cell>
          <cell r="D3314" t="str">
            <v>26165</v>
          </cell>
          <cell r="E3314" t="str">
            <v>Federal Relations</v>
          </cell>
          <cell r="H3314" t="str">
            <v>120</v>
          </cell>
          <cell r="I3314" t="str">
            <v>IT</v>
          </cell>
          <cell r="J3314">
            <v>23047.79</v>
          </cell>
          <cell r="K3314">
            <v>45</v>
          </cell>
          <cell r="M3314">
            <v>9460473.0099999998</v>
          </cell>
        </row>
        <row r="3315">
          <cell r="A3315" t="str">
            <v>O&amp;M</v>
          </cell>
          <cell r="C3315">
            <v>26165</v>
          </cell>
          <cell r="D3315" t="str">
            <v>26165</v>
          </cell>
          <cell r="E3315" t="str">
            <v>Federal Relations</v>
          </cell>
          <cell r="H3315" t="str">
            <v>120</v>
          </cell>
          <cell r="I3315" t="str">
            <v>LT</v>
          </cell>
          <cell r="J3315">
            <v>113670.79</v>
          </cell>
          <cell r="K3315">
            <v>18699.84</v>
          </cell>
        </row>
        <row r="3316">
          <cell r="A3316" t="str">
            <v>O&amp;M</v>
          </cell>
          <cell r="C3316">
            <v>26165</v>
          </cell>
          <cell r="D3316" t="str">
            <v>26165</v>
          </cell>
          <cell r="E3316" t="str">
            <v>Federal Relations</v>
          </cell>
          <cell r="H3316" t="str">
            <v>120</v>
          </cell>
          <cell r="I3316" t="str">
            <v>OT</v>
          </cell>
          <cell r="J3316">
            <v>31428.41</v>
          </cell>
          <cell r="K3316">
            <v>1962.57</v>
          </cell>
        </row>
        <row r="3317">
          <cell r="A3317" t="str">
            <v>O&amp;M</v>
          </cell>
          <cell r="B3317" t="str">
            <v>Norton, Margaret S</v>
          </cell>
          <cell r="C3317">
            <v>26170</v>
          </cell>
          <cell r="D3317" t="str">
            <v>26170</v>
          </cell>
          <cell r="E3317" t="str">
            <v>Community Programs</v>
          </cell>
          <cell r="F3317" t="str">
            <v>Corporate Relations</v>
          </cell>
          <cell r="G3317" t="str">
            <v>Community Programs</v>
          </cell>
          <cell r="H3317" t="str">
            <v>120</v>
          </cell>
          <cell r="I3317" t="str">
            <v>BT</v>
          </cell>
          <cell r="J3317">
            <v>16774.22</v>
          </cell>
          <cell r="K3317">
            <v>1635.5</v>
          </cell>
        </row>
        <row r="3318">
          <cell r="A3318" t="str">
            <v>O&amp;M</v>
          </cell>
          <cell r="B3318" t="str">
            <v>Norton, Margaret S</v>
          </cell>
          <cell r="C3318">
            <v>26170</v>
          </cell>
          <cell r="D3318" t="str">
            <v>26170</v>
          </cell>
          <cell r="E3318" t="str">
            <v>Community Programs</v>
          </cell>
          <cell r="F3318" t="str">
            <v>Corporate Relations</v>
          </cell>
          <cell r="G3318" t="str">
            <v>Community Programs</v>
          </cell>
          <cell r="H3318" t="str">
            <v>120</v>
          </cell>
          <cell r="I3318" t="str">
            <v>IT</v>
          </cell>
          <cell r="J3318">
            <v>412961.87</v>
          </cell>
          <cell r="K3318">
            <v>60454.080000000002</v>
          </cell>
          <cell r="L3318">
            <v>626.39</v>
          </cell>
          <cell r="M3318">
            <v>40496.949999999997</v>
          </cell>
        </row>
        <row r="3319">
          <cell r="A3319" t="str">
            <v>O&amp;M</v>
          </cell>
          <cell r="B3319" t="str">
            <v>Norton, Margaret S</v>
          </cell>
          <cell r="C3319">
            <v>26170</v>
          </cell>
          <cell r="D3319" t="str">
            <v>26170</v>
          </cell>
          <cell r="E3319" t="str">
            <v>Community Programs</v>
          </cell>
          <cell r="F3319" t="str">
            <v>Corporate Relations</v>
          </cell>
          <cell r="G3319" t="str">
            <v>Community Programs</v>
          </cell>
          <cell r="H3319" t="str">
            <v>120</v>
          </cell>
          <cell r="I3319" t="str">
            <v>LT</v>
          </cell>
          <cell r="J3319">
            <v>76332.53</v>
          </cell>
          <cell r="K3319">
            <v>7199.71</v>
          </cell>
        </row>
        <row r="3320">
          <cell r="A3320" t="str">
            <v>O&amp;M</v>
          </cell>
          <cell r="B3320" t="str">
            <v>Norton, Margaret S</v>
          </cell>
          <cell r="C3320">
            <v>26170</v>
          </cell>
          <cell r="D3320" t="str">
            <v>26170</v>
          </cell>
          <cell r="E3320" t="str">
            <v>Community Programs</v>
          </cell>
          <cell r="F3320" t="str">
            <v>Corporate Relations</v>
          </cell>
          <cell r="G3320" t="str">
            <v>Community Programs</v>
          </cell>
          <cell r="H3320" t="str">
            <v>120</v>
          </cell>
          <cell r="I3320" t="str">
            <v>MT</v>
          </cell>
          <cell r="J3320">
            <v>119.1</v>
          </cell>
        </row>
        <row r="3321">
          <cell r="A3321" t="str">
            <v>O&amp;M</v>
          </cell>
          <cell r="B3321" t="str">
            <v>Norton, Margaret S</v>
          </cell>
          <cell r="C3321">
            <v>26170</v>
          </cell>
          <cell r="D3321" t="str">
            <v>26170</v>
          </cell>
          <cell r="E3321" t="str">
            <v>Community Programs</v>
          </cell>
          <cell r="F3321" t="str">
            <v>Corporate Relations</v>
          </cell>
          <cell r="G3321" t="str">
            <v>Community Programs</v>
          </cell>
          <cell r="H3321" t="str">
            <v>120</v>
          </cell>
          <cell r="I3321" t="str">
            <v>OT</v>
          </cell>
          <cell r="J3321">
            <v>76643.75</v>
          </cell>
          <cell r="K3321">
            <v>39349.03</v>
          </cell>
        </row>
        <row r="3322">
          <cell r="A3322" t="str">
            <v>O&amp;M</v>
          </cell>
          <cell r="B3322" t="str">
            <v>Norton, Margaret S</v>
          </cell>
          <cell r="C3322">
            <v>26180</v>
          </cell>
          <cell r="D3322" t="str">
            <v>26180</v>
          </cell>
          <cell r="E3322" t="str">
            <v>Comm Rel &amp; Econ Development</v>
          </cell>
          <cell r="F3322" t="str">
            <v>Corporate Relations</v>
          </cell>
          <cell r="G3322" t="str">
            <v>Comm Rel &amp; Econ Development</v>
          </cell>
          <cell r="H3322" t="str">
            <v>120</v>
          </cell>
          <cell r="I3322" t="str">
            <v>BT</v>
          </cell>
          <cell r="K3322">
            <v>-5313.83</v>
          </cell>
          <cell r="M3322">
            <v>-520.79</v>
          </cell>
        </row>
        <row r="3323">
          <cell r="A3323" t="str">
            <v>O&amp;M</v>
          </cell>
          <cell r="B3323" t="str">
            <v>Norton, Margaret S</v>
          </cell>
          <cell r="C3323">
            <v>26180</v>
          </cell>
          <cell r="D3323" t="str">
            <v>26180</v>
          </cell>
          <cell r="E3323" t="str">
            <v>Comm Rel &amp; Econ Development</v>
          </cell>
          <cell r="F3323" t="str">
            <v>Corporate Relations</v>
          </cell>
          <cell r="G3323" t="str">
            <v>Comm Rel &amp; Econ Development</v>
          </cell>
          <cell r="H3323" t="str">
            <v>120</v>
          </cell>
          <cell r="I3323" t="str">
            <v>LT</v>
          </cell>
          <cell r="K3323">
            <v>13597.44</v>
          </cell>
          <cell r="M3323">
            <v>72314.2</v>
          </cell>
        </row>
        <row r="3324">
          <cell r="A3324" t="str">
            <v>O&amp;M</v>
          </cell>
          <cell r="B3324" t="str">
            <v>Fleming, Michael F</v>
          </cell>
          <cell r="C3324">
            <v>26200</v>
          </cell>
          <cell r="D3324" t="str">
            <v>26200</v>
          </cell>
          <cell r="E3324" t="str">
            <v>J7 - Corporate Safety</v>
          </cell>
          <cell r="F3324" t="str">
            <v>Human Resources</v>
          </cell>
          <cell r="G3324" t="str">
            <v>Corporate Safety</v>
          </cell>
          <cell r="H3324" t="str">
            <v>120</v>
          </cell>
          <cell r="I3324" t="str">
            <v>BT</v>
          </cell>
          <cell r="J3324">
            <v>240663.94</v>
          </cell>
          <cell r="K3324">
            <v>81424.87</v>
          </cell>
        </row>
        <row r="3325">
          <cell r="A3325" t="str">
            <v>O&amp;M</v>
          </cell>
          <cell r="B3325" t="str">
            <v>Fleming, Michael F</v>
          </cell>
          <cell r="C3325">
            <v>26200</v>
          </cell>
          <cell r="D3325" t="str">
            <v>26200</v>
          </cell>
          <cell r="E3325" t="str">
            <v>J7 - Corporate Safety</v>
          </cell>
          <cell r="F3325" t="str">
            <v>Human Resources</v>
          </cell>
          <cell r="G3325" t="str">
            <v>Corporate Safety</v>
          </cell>
          <cell r="H3325" t="str">
            <v>120</v>
          </cell>
          <cell r="I3325" t="str">
            <v>IT</v>
          </cell>
          <cell r="J3325">
            <v>760081.81</v>
          </cell>
          <cell r="K3325">
            <v>12703.3</v>
          </cell>
          <cell r="L3325">
            <v>2444.73</v>
          </cell>
          <cell r="M3325">
            <v>679781.22</v>
          </cell>
        </row>
        <row r="3326">
          <cell r="A3326" t="str">
            <v>O&amp;M</v>
          </cell>
          <cell r="B3326" t="str">
            <v>Fleming, Michael F</v>
          </cell>
          <cell r="C3326">
            <v>26200</v>
          </cell>
          <cell r="D3326" t="str">
            <v>26200</v>
          </cell>
          <cell r="E3326" t="str">
            <v>J7 - Corporate Safety</v>
          </cell>
          <cell r="F3326" t="str">
            <v>Human Resources</v>
          </cell>
          <cell r="G3326" t="str">
            <v>Corporate Safety</v>
          </cell>
          <cell r="H3326" t="str">
            <v>120</v>
          </cell>
          <cell r="I3326" t="str">
            <v>LT</v>
          </cell>
          <cell r="J3326">
            <v>645886.24</v>
          </cell>
          <cell r="K3326">
            <v>234087.82</v>
          </cell>
          <cell r="L3326">
            <v>14193.23</v>
          </cell>
          <cell r="M3326">
            <v>4647.1099999999997</v>
          </cell>
        </row>
        <row r="3327">
          <cell r="A3327" t="str">
            <v>O&amp;M</v>
          </cell>
          <cell r="B3327" t="str">
            <v>Fleming, Michael F</v>
          </cell>
          <cell r="C3327">
            <v>26200</v>
          </cell>
          <cell r="D3327" t="str">
            <v>26200</v>
          </cell>
          <cell r="E3327" t="str">
            <v>J7 - Corporate Safety</v>
          </cell>
          <cell r="F3327" t="str">
            <v>Human Resources</v>
          </cell>
          <cell r="G3327" t="str">
            <v>Corporate Safety</v>
          </cell>
          <cell r="H3327" t="str">
            <v>120</v>
          </cell>
          <cell r="I3327" t="str">
            <v>MT</v>
          </cell>
          <cell r="J3327">
            <v>986.75</v>
          </cell>
          <cell r="K3327">
            <v>1376</v>
          </cell>
          <cell r="L3327">
            <v>0.79</v>
          </cell>
        </row>
        <row r="3328">
          <cell r="A3328" t="str">
            <v>O&amp;M</v>
          </cell>
          <cell r="B3328" t="str">
            <v>Fleming, Michael F</v>
          </cell>
          <cell r="C3328">
            <v>26200</v>
          </cell>
          <cell r="D3328" t="str">
            <v>26200</v>
          </cell>
          <cell r="E3328" t="str">
            <v>J7 - Corporate Safety</v>
          </cell>
          <cell r="F3328" t="str">
            <v>Human Resources</v>
          </cell>
          <cell r="G3328" t="str">
            <v>Corporate Safety</v>
          </cell>
          <cell r="H3328" t="str">
            <v>120</v>
          </cell>
          <cell r="I3328" t="str">
            <v>OT</v>
          </cell>
          <cell r="J3328">
            <v>211668.88</v>
          </cell>
          <cell r="K3328">
            <v>61183.59</v>
          </cell>
          <cell r="L3328">
            <v>6462.5</v>
          </cell>
        </row>
        <row r="3329">
          <cell r="A3329" t="str">
            <v>O&amp;M</v>
          </cell>
          <cell r="B3329" t="str">
            <v>Fleming, Michael F</v>
          </cell>
          <cell r="C3329">
            <v>26200</v>
          </cell>
          <cell r="D3329" t="str">
            <v>26200</v>
          </cell>
          <cell r="E3329" t="str">
            <v>J7 - Corporate Safety</v>
          </cell>
          <cell r="F3329" t="str">
            <v>Human Resources</v>
          </cell>
          <cell r="G3329" t="str">
            <v>Corporate Safety</v>
          </cell>
          <cell r="H3329" t="str">
            <v>120</v>
          </cell>
          <cell r="I3329" t="str">
            <v>TT</v>
          </cell>
          <cell r="J3329">
            <v>15764.66</v>
          </cell>
          <cell r="K3329">
            <v>22441.32</v>
          </cell>
          <cell r="L3329">
            <v>9928.92</v>
          </cell>
        </row>
        <row r="3330">
          <cell r="A3330" t="str">
            <v>O&amp;M</v>
          </cell>
          <cell r="C3330">
            <v>26205</v>
          </cell>
          <cell r="D3330" t="str">
            <v>26205</v>
          </cell>
          <cell r="E3330" t="str">
            <v>Center for Learning and Performance</v>
          </cell>
          <cell r="H3330" t="str">
            <v>120</v>
          </cell>
          <cell r="I3330" t="str">
            <v>BT</v>
          </cell>
          <cell r="M3330">
            <v>-1334.11</v>
          </cell>
        </row>
        <row r="3331">
          <cell r="A3331" t="str">
            <v>O&amp;M</v>
          </cell>
          <cell r="C3331">
            <v>26205</v>
          </cell>
          <cell r="D3331" t="str">
            <v>26205</v>
          </cell>
          <cell r="E3331" t="str">
            <v>J8 - SECURITY DEPT</v>
          </cell>
          <cell r="H3331" t="str">
            <v>120</v>
          </cell>
          <cell r="I3331" t="str">
            <v>BT</v>
          </cell>
          <cell r="J3331">
            <v>72545.87</v>
          </cell>
          <cell r="K3331">
            <v>4203.7299999999996</v>
          </cell>
          <cell r="M3331">
            <v>-2032.11</v>
          </cell>
        </row>
        <row r="3332">
          <cell r="A3332" t="str">
            <v>O&amp;M</v>
          </cell>
          <cell r="C3332">
            <v>26205</v>
          </cell>
          <cell r="D3332" t="str">
            <v>26205</v>
          </cell>
          <cell r="E3332" t="str">
            <v>Center for Learning and Performance</v>
          </cell>
          <cell r="H3332" t="str">
            <v>120</v>
          </cell>
          <cell r="I3332" t="str">
            <v>IT</v>
          </cell>
          <cell r="M3332">
            <v>3159193.87</v>
          </cell>
        </row>
        <row r="3333">
          <cell r="A3333" t="str">
            <v>O&amp;M</v>
          </cell>
          <cell r="C3333">
            <v>26205</v>
          </cell>
          <cell r="D3333" t="str">
            <v>26205</v>
          </cell>
          <cell r="E3333" t="str">
            <v>J8 - SECURITY DEPT</v>
          </cell>
          <cell r="H3333" t="str">
            <v>120</v>
          </cell>
          <cell r="I3333" t="str">
            <v>IT</v>
          </cell>
          <cell r="J3333">
            <v>4688.99</v>
          </cell>
          <cell r="K3333">
            <v>-10492.02</v>
          </cell>
        </row>
        <row r="3334">
          <cell r="A3334" t="str">
            <v>O&amp;M</v>
          </cell>
          <cell r="C3334">
            <v>26205</v>
          </cell>
          <cell r="D3334" t="str">
            <v>26205</v>
          </cell>
          <cell r="E3334" t="str">
            <v>Center for Learning and Performance</v>
          </cell>
          <cell r="H3334" t="str">
            <v>120</v>
          </cell>
          <cell r="I3334" t="str">
            <v>LT</v>
          </cell>
          <cell r="M3334">
            <v>93253.5</v>
          </cell>
        </row>
        <row r="3335">
          <cell r="A3335" t="str">
            <v>O&amp;M</v>
          </cell>
          <cell r="C3335">
            <v>26205</v>
          </cell>
          <cell r="D3335" t="str">
            <v>26205</v>
          </cell>
          <cell r="E3335" t="str">
            <v>J8 - SECURITY DEPT</v>
          </cell>
          <cell r="H3335" t="str">
            <v>120</v>
          </cell>
          <cell r="I3335" t="str">
            <v>LT</v>
          </cell>
          <cell r="J3335">
            <v>85380.13</v>
          </cell>
          <cell r="K3335">
            <v>12010.84</v>
          </cell>
        </row>
        <row r="3336">
          <cell r="A3336" t="str">
            <v>O&amp;M</v>
          </cell>
          <cell r="C3336">
            <v>26205</v>
          </cell>
          <cell r="D3336" t="str">
            <v>26205</v>
          </cell>
          <cell r="E3336" t="str">
            <v>J8 - SECURITY DEPT</v>
          </cell>
          <cell r="H3336" t="str">
            <v>120</v>
          </cell>
          <cell r="I3336" t="str">
            <v>OT</v>
          </cell>
          <cell r="J3336">
            <v>17073.71</v>
          </cell>
          <cell r="K3336">
            <v>77.72</v>
          </cell>
        </row>
        <row r="3337">
          <cell r="A3337" t="str">
            <v>O&amp;M</v>
          </cell>
          <cell r="C3337">
            <v>26205</v>
          </cell>
          <cell r="D3337" t="str">
            <v>26205</v>
          </cell>
          <cell r="E3337" t="str">
            <v>J8 - SECURITY DEPT</v>
          </cell>
          <cell r="H3337" t="str">
            <v>120</v>
          </cell>
          <cell r="I3337" t="str">
            <v>TT</v>
          </cell>
          <cell r="J3337">
            <v>163.46</v>
          </cell>
        </row>
        <row r="3338">
          <cell r="A3338" t="str">
            <v>O&amp;M</v>
          </cell>
          <cell r="B3338" t="str">
            <v>Carmody,Chris</v>
          </cell>
          <cell r="C3338">
            <v>26210</v>
          </cell>
          <cell r="D3338" t="str">
            <v>26210</v>
          </cell>
          <cell r="E3338" t="str">
            <v>3J - Employee and Organizational Effectiveness</v>
          </cell>
          <cell r="F3338" t="str">
            <v>Human Resources</v>
          </cell>
          <cell r="G3338" t="str">
            <v>Employee &amp; Org Effectiveness</v>
          </cell>
          <cell r="H3338" t="str">
            <v>120</v>
          </cell>
          <cell r="I3338" t="str">
            <v>BT</v>
          </cell>
          <cell r="J3338">
            <v>148438.32999999999</v>
          </cell>
          <cell r="K3338">
            <v>49855.83</v>
          </cell>
        </row>
        <row r="3339">
          <cell r="A3339" t="str">
            <v>O&amp;M</v>
          </cell>
          <cell r="B3339" t="str">
            <v>Carmody,Chris</v>
          </cell>
          <cell r="C3339">
            <v>26210</v>
          </cell>
          <cell r="D3339" t="str">
            <v>26210</v>
          </cell>
          <cell r="E3339" t="str">
            <v>Employee &amp; Org Effectiveness</v>
          </cell>
          <cell r="F3339" t="str">
            <v>Human Resources</v>
          </cell>
          <cell r="G3339" t="str">
            <v>Employee &amp; Org Effectiveness</v>
          </cell>
          <cell r="H3339" t="str">
            <v>120</v>
          </cell>
          <cell r="I3339" t="str">
            <v>BT</v>
          </cell>
          <cell r="L3339">
            <v>2490.25</v>
          </cell>
        </row>
        <row r="3340">
          <cell r="A3340" t="str">
            <v>O&amp;M</v>
          </cell>
          <cell r="B3340" t="str">
            <v>Carmody,Chris</v>
          </cell>
          <cell r="C3340">
            <v>26210</v>
          </cell>
          <cell r="D3340" t="str">
            <v>26210</v>
          </cell>
          <cell r="E3340" t="str">
            <v>3J - Employee and Organizational Effectiveness</v>
          </cell>
          <cell r="F3340" t="str">
            <v>Human Resources</v>
          </cell>
          <cell r="G3340" t="str">
            <v>Employee &amp; Org Effectiveness</v>
          </cell>
          <cell r="H3340" t="str">
            <v>120</v>
          </cell>
          <cell r="I3340" t="str">
            <v>IT</v>
          </cell>
          <cell r="J3340">
            <v>558288.76</v>
          </cell>
          <cell r="K3340">
            <v>619637.28</v>
          </cell>
        </row>
        <row r="3341">
          <cell r="A3341" t="str">
            <v>O&amp;M</v>
          </cell>
          <cell r="B3341" t="str">
            <v>Carmody,Chris</v>
          </cell>
          <cell r="C3341">
            <v>26210</v>
          </cell>
          <cell r="D3341" t="str">
            <v>26210</v>
          </cell>
          <cell r="E3341" t="str">
            <v>Employee &amp; Org Effectiveness</v>
          </cell>
          <cell r="F3341" t="str">
            <v>Human Resources</v>
          </cell>
          <cell r="G3341" t="str">
            <v>Employee &amp; Org Effectiveness</v>
          </cell>
          <cell r="H3341" t="str">
            <v>120</v>
          </cell>
          <cell r="I3341" t="str">
            <v>IT</v>
          </cell>
          <cell r="L3341">
            <v>134535.34</v>
          </cell>
        </row>
        <row r="3342">
          <cell r="A3342" t="str">
            <v>O&amp;M</v>
          </cell>
          <cell r="B3342" t="str">
            <v>Carmody,Chris</v>
          </cell>
          <cell r="C3342">
            <v>26210</v>
          </cell>
          <cell r="D3342" t="str">
            <v>26210</v>
          </cell>
          <cell r="E3342" t="str">
            <v>3J - Employee and Organizational Effectiveness</v>
          </cell>
          <cell r="F3342" t="str">
            <v>Human Resources</v>
          </cell>
          <cell r="G3342" t="str">
            <v>Employee &amp; Org Effectiveness</v>
          </cell>
          <cell r="H3342" t="str">
            <v>120</v>
          </cell>
          <cell r="I3342" t="str">
            <v>LT</v>
          </cell>
          <cell r="J3342">
            <v>456451.01</v>
          </cell>
          <cell r="K3342">
            <v>171098.95</v>
          </cell>
          <cell r="M3342">
            <v>1147.3900000000001</v>
          </cell>
        </row>
        <row r="3343">
          <cell r="A3343" t="str">
            <v>O&amp;M</v>
          </cell>
          <cell r="B3343" t="str">
            <v>Carmody,Chris</v>
          </cell>
          <cell r="C3343">
            <v>26210</v>
          </cell>
          <cell r="D3343" t="str">
            <v>26210</v>
          </cell>
          <cell r="E3343" t="str">
            <v>Employee &amp; Org Effectiveness</v>
          </cell>
          <cell r="F3343" t="str">
            <v>Human Resources</v>
          </cell>
          <cell r="G3343" t="str">
            <v>Employee &amp; Org Effectiveness</v>
          </cell>
          <cell r="H3343" t="str">
            <v>120</v>
          </cell>
          <cell r="I3343" t="str">
            <v>LT</v>
          </cell>
          <cell r="L3343">
            <v>6154.44</v>
          </cell>
        </row>
        <row r="3344">
          <cell r="A3344" t="str">
            <v>O&amp;M</v>
          </cell>
          <cell r="B3344" t="str">
            <v>Carmody,Chris</v>
          </cell>
          <cell r="C3344">
            <v>26210</v>
          </cell>
          <cell r="D3344" t="str">
            <v>26210</v>
          </cell>
          <cell r="E3344" t="str">
            <v>3J - Employee and Organizational Effectiveness</v>
          </cell>
          <cell r="F3344" t="str">
            <v>Human Resources</v>
          </cell>
          <cell r="G3344" t="str">
            <v>Employee &amp; Org Effectiveness</v>
          </cell>
          <cell r="H3344" t="str">
            <v>120</v>
          </cell>
          <cell r="I3344" t="str">
            <v>OT</v>
          </cell>
          <cell r="J3344">
            <v>47126.35</v>
          </cell>
          <cell r="K3344">
            <v>9452.36</v>
          </cell>
        </row>
        <row r="3345">
          <cell r="A3345" t="str">
            <v>O&amp;M</v>
          </cell>
          <cell r="B3345" t="str">
            <v>Carmody,Chris</v>
          </cell>
          <cell r="C3345">
            <v>26210</v>
          </cell>
          <cell r="D3345" t="str">
            <v>26210</v>
          </cell>
          <cell r="E3345" t="str">
            <v>Employee &amp; Org Effectiveness</v>
          </cell>
          <cell r="F3345" t="str">
            <v>Human Resources</v>
          </cell>
          <cell r="G3345" t="str">
            <v>Employee &amp; Org Effectiveness</v>
          </cell>
          <cell r="H3345" t="str">
            <v>120</v>
          </cell>
          <cell r="I3345" t="str">
            <v>OT</v>
          </cell>
          <cell r="L3345">
            <v>29107.89</v>
          </cell>
        </row>
        <row r="3346">
          <cell r="A3346" t="str">
            <v>O&amp;M</v>
          </cell>
          <cell r="B3346" t="str">
            <v>Carmody,Chris</v>
          </cell>
          <cell r="C3346">
            <v>26210</v>
          </cell>
          <cell r="D3346" t="str">
            <v>26210</v>
          </cell>
          <cell r="E3346" t="str">
            <v>3J - Employee and Organizational Effectiveness</v>
          </cell>
          <cell r="F3346" t="str">
            <v>Human Resources</v>
          </cell>
          <cell r="G3346" t="str">
            <v>Employee &amp; Org Effectiveness</v>
          </cell>
          <cell r="H3346" t="str">
            <v>120</v>
          </cell>
          <cell r="I3346" t="str">
            <v>TT</v>
          </cell>
          <cell r="J3346">
            <v>704.06</v>
          </cell>
          <cell r="K3346">
            <v>595.63</v>
          </cell>
        </row>
        <row r="3347">
          <cell r="A3347" t="str">
            <v>O&amp;M</v>
          </cell>
          <cell r="B3347" t="str">
            <v>Francois, Alicine E</v>
          </cell>
          <cell r="C3347">
            <v>26215</v>
          </cell>
          <cell r="D3347" t="str">
            <v>26215</v>
          </cell>
          <cell r="E3347" t="str">
            <v>3K - LABOR/EEO</v>
          </cell>
          <cell r="F3347" t="str">
            <v>Human Resources</v>
          </cell>
          <cell r="G3347" t="str">
            <v>Staffing</v>
          </cell>
          <cell r="H3347" t="str">
            <v>120</v>
          </cell>
          <cell r="I3347" t="str">
            <v>IT</v>
          </cell>
          <cell r="J3347">
            <v>3880.52</v>
          </cell>
        </row>
        <row r="3348">
          <cell r="A3348" t="str">
            <v>O&amp;M</v>
          </cell>
          <cell r="B3348" t="str">
            <v>Francois, Alicine E</v>
          </cell>
          <cell r="C3348">
            <v>26215</v>
          </cell>
          <cell r="D3348" t="str">
            <v>26215</v>
          </cell>
          <cell r="E3348" t="str">
            <v>Staffing</v>
          </cell>
          <cell r="F3348" t="str">
            <v>Human Resources</v>
          </cell>
          <cell r="G3348" t="str">
            <v>Staffing</v>
          </cell>
          <cell r="H3348" t="str">
            <v>120</v>
          </cell>
          <cell r="I3348" t="str">
            <v>IT</v>
          </cell>
          <cell r="L3348">
            <v>12.75</v>
          </cell>
        </row>
        <row r="3349">
          <cell r="A3349" t="str">
            <v>O&amp;M</v>
          </cell>
          <cell r="B3349" t="str">
            <v>Francois, Alicine E</v>
          </cell>
          <cell r="C3349">
            <v>26215</v>
          </cell>
          <cell r="D3349" t="str">
            <v>26215</v>
          </cell>
          <cell r="E3349" t="str">
            <v>Staffing and Operations</v>
          </cell>
          <cell r="F3349" t="str">
            <v>Human Resources</v>
          </cell>
          <cell r="G3349" t="str">
            <v>Staffing</v>
          </cell>
          <cell r="H3349" t="str">
            <v>120</v>
          </cell>
          <cell r="I3349" t="str">
            <v>IT</v>
          </cell>
          <cell r="K3349">
            <v>12.99</v>
          </cell>
        </row>
        <row r="3350">
          <cell r="A3350" t="str">
            <v>O&amp;M</v>
          </cell>
          <cell r="B3350" t="str">
            <v>Francois, Alicine E</v>
          </cell>
          <cell r="C3350">
            <v>26215</v>
          </cell>
          <cell r="D3350" t="str">
            <v>26215</v>
          </cell>
          <cell r="E3350" t="str">
            <v>3K - LABOR/EEO</v>
          </cell>
          <cell r="F3350" t="str">
            <v>Human Resources</v>
          </cell>
          <cell r="G3350" t="str">
            <v>Staffing</v>
          </cell>
          <cell r="H3350" t="str">
            <v>120</v>
          </cell>
          <cell r="I3350" t="str">
            <v>OT</v>
          </cell>
          <cell r="J3350">
            <v>64.83</v>
          </cell>
        </row>
        <row r="3351">
          <cell r="A3351" t="str">
            <v>O&amp;M</v>
          </cell>
          <cell r="B3351" t="str">
            <v>Francois, Alicine E</v>
          </cell>
          <cell r="C3351">
            <v>26215</v>
          </cell>
          <cell r="D3351" t="str">
            <v>26215</v>
          </cell>
          <cell r="E3351" t="str">
            <v>Staffing and Operations</v>
          </cell>
          <cell r="F3351" t="str">
            <v>Human Resources</v>
          </cell>
          <cell r="G3351" t="str">
            <v>Staffing</v>
          </cell>
          <cell r="H3351" t="str">
            <v>120</v>
          </cell>
          <cell r="I3351" t="str">
            <v>OT</v>
          </cell>
          <cell r="K3351">
            <v>14.94</v>
          </cell>
        </row>
        <row r="3352">
          <cell r="A3352" t="str">
            <v>O&amp;M</v>
          </cell>
          <cell r="C3352">
            <v>26220</v>
          </cell>
          <cell r="D3352" t="str">
            <v>26220</v>
          </cell>
          <cell r="E3352" t="str">
            <v>3R - CORPORATE POOL</v>
          </cell>
          <cell r="H3352" t="str">
            <v>120</v>
          </cell>
          <cell r="I3352" t="str">
            <v>BT</v>
          </cell>
          <cell r="J3352">
            <v>0</v>
          </cell>
        </row>
        <row r="3353">
          <cell r="A3353" t="str">
            <v>O&amp;M</v>
          </cell>
          <cell r="C3353">
            <v>26220</v>
          </cell>
          <cell r="D3353" t="str">
            <v>26220</v>
          </cell>
          <cell r="E3353" t="str">
            <v>3R - CORPORATE POOL</v>
          </cell>
          <cell r="H3353" t="str">
            <v>120</v>
          </cell>
          <cell r="I3353" t="str">
            <v>LT</v>
          </cell>
          <cell r="J3353">
            <v>0</v>
          </cell>
        </row>
        <row r="3354">
          <cell r="A3354" t="str">
            <v>O&amp;M</v>
          </cell>
          <cell r="C3354">
            <v>26225</v>
          </cell>
          <cell r="D3354" t="str">
            <v>26225</v>
          </cell>
          <cell r="E3354" t="str">
            <v>Field Safety</v>
          </cell>
          <cell r="H3354" t="str">
            <v>120</v>
          </cell>
          <cell r="I3354" t="str">
            <v>IT</v>
          </cell>
          <cell r="K3354">
            <v>404.11</v>
          </cell>
          <cell r="L3354">
            <v>0.88</v>
          </cell>
          <cell r="M3354">
            <v>-708171.41</v>
          </cell>
        </row>
        <row r="3355">
          <cell r="A3355" t="str">
            <v>O&amp;M</v>
          </cell>
          <cell r="C3355">
            <v>26230</v>
          </cell>
          <cell r="D3355" t="str">
            <v>26230</v>
          </cell>
          <cell r="E3355" t="str">
            <v>HRIS</v>
          </cell>
          <cell r="H3355" t="str">
            <v>120</v>
          </cell>
          <cell r="I3355" t="str">
            <v>IT</v>
          </cell>
          <cell r="K3355">
            <v>354.66</v>
          </cell>
          <cell r="L3355">
            <v>0.46</v>
          </cell>
          <cell r="M3355">
            <v>-233939</v>
          </cell>
        </row>
        <row r="3356">
          <cell r="A3356" t="str">
            <v>O&amp;M</v>
          </cell>
          <cell r="C3356">
            <v>26235</v>
          </cell>
          <cell r="D3356" t="str">
            <v>26235</v>
          </cell>
          <cell r="E3356" t="str">
            <v>Benefits and Adminstrative Services</v>
          </cell>
          <cell r="H3356" t="str">
            <v>120</v>
          </cell>
          <cell r="I3356" t="str">
            <v>IT</v>
          </cell>
          <cell r="K3356">
            <v>159.72</v>
          </cell>
          <cell r="L3356">
            <v>0.55000000000000004</v>
          </cell>
        </row>
        <row r="3357">
          <cell r="A3357" t="str">
            <v>O&amp;M</v>
          </cell>
          <cell r="C3357">
            <v>26240</v>
          </cell>
          <cell r="D3357" t="str">
            <v>26240</v>
          </cell>
          <cell r="E3357" t="str">
            <v>Compensation</v>
          </cell>
          <cell r="H3357" t="str">
            <v>120</v>
          </cell>
          <cell r="I3357" t="str">
            <v>IT</v>
          </cell>
          <cell r="K3357">
            <v>20</v>
          </cell>
          <cell r="L3357">
            <v>0.18</v>
          </cell>
          <cell r="M3357">
            <v>-311.3</v>
          </cell>
        </row>
        <row r="3358">
          <cell r="A3358" t="str">
            <v>O&amp;M</v>
          </cell>
          <cell r="B3358" t="str">
            <v>Peloquin, Bernard B</v>
          </cell>
          <cell r="C3358">
            <v>26245</v>
          </cell>
          <cell r="D3358" t="str">
            <v>26245</v>
          </cell>
          <cell r="E3358" t="str">
            <v>J9 - Total Rewards and HRIS</v>
          </cell>
          <cell r="F3358" t="str">
            <v>Human Resources</v>
          </cell>
          <cell r="G3358" t="str">
            <v>Total Rewards and HRIS</v>
          </cell>
          <cell r="H3358" t="str">
            <v>120</v>
          </cell>
          <cell r="I3358" t="str">
            <v>BT</v>
          </cell>
          <cell r="J3358">
            <v>165720.12</v>
          </cell>
          <cell r="K3358">
            <v>65920.03</v>
          </cell>
        </row>
        <row r="3359">
          <cell r="A3359" t="str">
            <v>O&amp;M</v>
          </cell>
          <cell r="B3359" t="str">
            <v>Peloquin, Bernard B</v>
          </cell>
          <cell r="C3359">
            <v>26245</v>
          </cell>
          <cell r="D3359" t="str">
            <v>26245</v>
          </cell>
          <cell r="E3359" t="str">
            <v>J9 - Total Rewards and HRIS</v>
          </cell>
          <cell r="F3359" t="str">
            <v>Human Resources</v>
          </cell>
          <cell r="G3359" t="str">
            <v>Total Rewards and HRIS</v>
          </cell>
          <cell r="H3359" t="str">
            <v>120</v>
          </cell>
          <cell r="I3359" t="str">
            <v>IT</v>
          </cell>
          <cell r="J3359">
            <v>3136665.56</v>
          </cell>
          <cell r="K3359">
            <v>32699.7</v>
          </cell>
          <cell r="L3359">
            <v>80893.210000000006</v>
          </cell>
        </row>
        <row r="3360">
          <cell r="A3360" t="str">
            <v>O&amp;M</v>
          </cell>
          <cell r="B3360" t="str">
            <v>Peloquin, Bernard B</v>
          </cell>
          <cell r="C3360">
            <v>26245</v>
          </cell>
          <cell r="D3360" t="str">
            <v>26245</v>
          </cell>
          <cell r="E3360" t="str">
            <v>J9 - Total Rewards and HRIS</v>
          </cell>
          <cell r="F3360" t="str">
            <v>Human Resources</v>
          </cell>
          <cell r="G3360" t="str">
            <v>Total Rewards and HRIS</v>
          </cell>
          <cell r="H3360" t="str">
            <v>120</v>
          </cell>
          <cell r="I3360" t="str">
            <v>LT</v>
          </cell>
          <cell r="J3360">
            <v>493600.62</v>
          </cell>
          <cell r="K3360">
            <v>189973.93</v>
          </cell>
          <cell r="L3360">
            <v>-0.47</v>
          </cell>
        </row>
        <row r="3361">
          <cell r="A3361" t="str">
            <v>O&amp;M</v>
          </cell>
          <cell r="B3361" t="str">
            <v>Peloquin, Bernard B</v>
          </cell>
          <cell r="C3361">
            <v>26245</v>
          </cell>
          <cell r="D3361" t="str">
            <v>26245</v>
          </cell>
          <cell r="E3361" t="str">
            <v>J9 - Total Rewards and HRIS</v>
          </cell>
          <cell r="F3361" t="str">
            <v>Human Resources</v>
          </cell>
          <cell r="G3361" t="str">
            <v>Total Rewards and HRIS</v>
          </cell>
          <cell r="H3361" t="str">
            <v>120</v>
          </cell>
          <cell r="I3361" t="str">
            <v>MT</v>
          </cell>
          <cell r="J3361">
            <v>633</v>
          </cell>
          <cell r="K3361">
            <v>33.64</v>
          </cell>
        </row>
        <row r="3362">
          <cell r="A3362" t="str">
            <v>O&amp;M</v>
          </cell>
          <cell r="B3362" t="str">
            <v>Peloquin, Bernard B</v>
          </cell>
          <cell r="C3362">
            <v>26245</v>
          </cell>
          <cell r="D3362" t="str">
            <v>26245</v>
          </cell>
          <cell r="E3362" t="str">
            <v>J9 - Total Rewards and HRIS</v>
          </cell>
          <cell r="F3362" t="str">
            <v>Human Resources</v>
          </cell>
          <cell r="G3362" t="str">
            <v>Total Rewards and HRIS</v>
          </cell>
          <cell r="H3362" t="str">
            <v>120</v>
          </cell>
          <cell r="I3362" t="str">
            <v>OT</v>
          </cell>
          <cell r="J3362">
            <v>-63455.35</v>
          </cell>
          <cell r="K3362">
            <v>24714.89</v>
          </cell>
          <cell r="L3362">
            <v>-396.51</v>
          </cell>
        </row>
        <row r="3363">
          <cell r="A3363" t="str">
            <v>O&amp;M</v>
          </cell>
          <cell r="B3363" t="str">
            <v>Peloquin, Bernard B</v>
          </cell>
          <cell r="C3363">
            <v>26245</v>
          </cell>
          <cell r="D3363" t="str">
            <v>26245</v>
          </cell>
          <cell r="E3363" t="str">
            <v>J9 - Total Rewards and HRIS</v>
          </cell>
          <cell r="F3363" t="str">
            <v>Human Resources</v>
          </cell>
          <cell r="G3363" t="str">
            <v>Total Rewards and HRIS</v>
          </cell>
          <cell r="H3363" t="str">
            <v>120</v>
          </cell>
          <cell r="I3363" t="str">
            <v>TT</v>
          </cell>
          <cell r="J3363">
            <v>36674.58</v>
          </cell>
          <cell r="K3363">
            <v>12608.11</v>
          </cell>
          <cell r="L3363">
            <v>0.16</v>
          </cell>
        </row>
        <row r="3364">
          <cell r="A3364" t="str">
            <v>O&amp;M</v>
          </cell>
          <cell r="B3364" t="str">
            <v>Dorant, David F</v>
          </cell>
          <cell r="C3364">
            <v>26250</v>
          </cell>
          <cell r="D3364" t="str">
            <v>26250</v>
          </cell>
          <cell r="E3364" t="str">
            <v>C3 - Employee and Labor Relations</v>
          </cell>
          <cell r="F3364" t="str">
            <v>Human Resources</v>
          </cell>
          <cell r="G3364" t="str">
            <v>Employee and Labor Relations</v>
          </cell>
          <cell r="H3364" t="str">
            <v>120</v>
          </cell>
          <cell r="I3364" t="str">
            <v>BT</v>
          </cell>
          <cell r="J3364">
            <v>499612.31</v>
          </cell>
          <cell r="K3364">
            <v>238448.72</v>
          </cell>
          <cell r="L3364">
            <v>3183.5</v>
          </cell>
        </row>
        <row r="3365">
          <cell r="A3365" t="str">
            <v>O&amp;M</v>
          </cell>
          <cell r="B3365" t="str">
            <v>Dorant, David F</v>
          </cell>
          <cell r="C3365">
            <v>26250</v>
          </cell>
          <cell r="D3365" t="str">
            <v>26250</v>
          </cell>
          <cell r="E3365" t="str">
            <v>C3 - Employee and Labor Relations</v>
          </cell>
          <cell r="F3365" t="str">
            <v>Human Resources</v>
          </cell>
          <cell r="G3365" t="str">
            <v>Employee and Labor Relations</v>
          </cell>
          <cell r="H3365" t="str">
            <v>120</v>
          </cell>
          <cell r="I3365" t="str">
            <v>IT</v>
          </cell>
          <cell r="J3365">
            <v>1250585.98</v>
          </cell>
          <cell r="K3365">
            <v>524996.39</v>
          </cell>
          <cell r="L3365">
            <v>117779.31</v>
          </cell>
        </row>
        <row r="3366">
          <cell r="A3366" t="str">
            <v>O&amp;M</v>
          </cell>
          <cell r="B3366" t="str">
            <v>Dorant, David F</v>
          </cell>
          <cell r="C3366">
            <v>26250</v>
          </cell>
          <cell r="D3366" t="str">
            <v>26250</v>
          </cell>
          <cell r="E3366" t="str">
            <v>C3 - Employee and Labor Relations</v>
          </cell>
          <cell r="F3366" t="str">
            <v>Human Resources</v>
          </cell>
          <cell r="G3366" t="str">
            <v>Employee and Labor Relations</v>
          </cell>
          <cell r="H3366" t="str">
            <v>120</v>
          </cell>
          <cell r="I3366" t="str">
            <v>LT</v>
          </cell>
          <cell r="J3366">
            <v>1191263.21</v>
          </cell>
          <cell r="K3366">
            <v>660200.68999999994</v>
          </cell>
          <cell r="L3366">
            <v>46664.68</v>
          </cell>
        </row>
        <row r="3367">
          <cell r="A3367" t="str">
            <v>O&amp;M</v>
          </cell>
          <cell r="B3367" t="str">
            <v>Dorant, David F</v>
          </cell>
          <cell r="C3367">
            <v>26250</v>
          </cell>
          <cell r="D3367" t="str">
            <v>26250</v>
          </cell>
          <cell r="E3367" t="str">
            <v>C3 - Employee and Labor Relations</v>
          </cell>
          <cell r="F3367" t="str">
            <v>Human Resources</v>
          </cell>
          <cell r="G3367" t="str">
            <v>Employee and Labor Relations</v>
          </cell>
          <cell r="H3367" t="str">
            <v>120</v>
          </cell>
          <cell r="I3367" t="str">
            <v>OT</v>
          </cell>
          <cell r="J3367">
            <v>142778.62</v>
          </cell>
          <cell r="K3367">
            <v>104433.71</v>
          </cell>
          <cell r="L3367">
            <v>20513.43</v>
          </cell>
        </row>
        <row r="3368">
          <cell r="A3368" t="str">
            <v>O&amp;M</v>
          </cell>
          <cell r="B3368" t="str">
            <v>Dorant, David F</v>
          </cell>
          <cell r="C3368">
            <v>26250</v>
          </cell>
          <cell r="D3368" t="str">
            <v>26250</v>
          </cell>
          <cell r="E3368" t="str">
            <v>C3 - Employee and Labor Relations</v>
          </cell>
          <cell r="F3368" t="str">
            <v>Human Resources</v>
          </cell>
          <cell r="G3368" t="str">
            <v>Employee and Labor Relations</v>
          </cell>
          <cell r="H3368" t="str">
            <v>120</v>
          </cell>
          <cell r="I3368" t="str">
            <v>TT</v>
          </cell>
          <cell r="J3368">
            <v>22866.9</v>
          </cell>
          <cell r="K3368">
            <v>14572.21</v>
          </cell>
          <cell r="L3368">
            <v>2368.27</v>
          </cell>
        </row>
        <row r="3369">
          <cell r="A3369" t="str">
            <v>O&amp;M</v>
          </cell>
          <cell r="B3369" t="str">
            <v>Manning, Timothy R</v>
          </cell>
          <cell r="C3369">
            <v>26255</v>
          </cell>
          <cell r="D3369" t="str">
            <v>26255</v>
          </cell>
          <cell r="E3369" t="str">
            <v>B2 - Human  Resources Senior Vice President</v>
          </cell>
          <cell r="F3369" t="str">
            <v>Human Resources</v>
          </cell>
          <cell r="G3369" t="str">
            <v>Human  Resources Senior Vice President</v>
          </cell>
          <cell r="H3369" t="str">
            <v>120</v>
          </cell>
          <cell r="I3369" t="str">
            <v>BT</v>
          </cell>
          <cell r="J3369">
            <v>69664.53</v>
          </cell>
          <cell r="K3369">
            <v>19635.150000000001</v>
          </cell>
        </row>
        <row r="3370">
          <cell r="A3370" t="str">
            <v>O&amp;M</v>
          </cell>
          <cell r="B3370" t="str">
            <v>Manning, Timothy R</v>
          </cell>
          <cell r="C3370">
            <v>26255</v>
          </cell>
          <cell r="D3370" t="str">
            <v>26255</v>
          </cell>
          <cell r="E3370" t="str">
            <v>B2 - Human  Resources Senior Vice President</v>
          </cell>
          <cell r="F3370" t="str">
            <v>Human Resources</v>
          </cell>
          <cell r="G3370" t="str">
            <v>Human  Resources Senior Vice President</v>
          </cell>
          <cell r="H3370" t="str">
            <v>120</v>
          </cell>
          <cell r="I3370" t="str">
            <v>IT</v>
          </cell>
          <cell r="J3370">
            <v>24292.47</v>
          </cell>
          <cell r="K3370">
            <v>6370.34</v>
          </cell>
          <cell r="M3370">
            <v>8846.27</v>
          </cell>
        </row>
        <row r="3371">
          <cell r="A3371" t="str">
            <v>O&amp;M</v>
          </cell>
          <cell r="B3371" t="str">
            <v>Manning, Timothy R</v>
          </cell>
          <cell r="C3371">
            <v>26255</v>
          </cell>
          <cell r="D3371" t="str">
            <v>26255</v>
          </cell>
          <cell r="E3371" t="str">
            <v>B2 - Human  Resources Senior Vice President</v>
          </cell>
          <cell r="F3371" t="str">
            <v>Human Resources</v>
          </cell>
          <cell r="G3371" t="str">
            <v>Human  Resources Senior Vice President</v>
          </cell>
          <cell r="H3371" t="str">
            <v>120</v>
          </cell>
          <cell r="I3371" t="str">
            <v>LT</v>
          </cell>
          <cell r="J3371">
            <v>741561.3</v>
          </cell>
          <cell r="K3371">
            <v>57802.09</v>
          </cell>
        </row>
        <row r="3372">
          <cell r="A3372" t="str">
            <v>O&amp;M</v>
          </cell>
          <cell r="B3372" t="str">
            <v>Manning, Timothy R</v>
          </cell>
          <cell r="C3372">
            <v>26255</v>
          </cell>
          <cell r="D3372" t="str">
            <v>26255</v>
          </cell>
          <cell r="E3372" t="str">
            <v>B2 - Human  Resources Senior Vice President</v>
          </cell>
          <cell r="F3372" t="str">
            <v>Human Resources</v>
          </cell>
          <cell r="G3372" t="str">
            <v>Human  Resources Senior Vice President</v>
          </cell>
          <cell r="H3372" t="str">
            <v>120</v>
          </cell>
          <cell r="I3372" t="str">
            <v>OT</v>
          </cell>
          <cell r="J3372">
            <v>13102.33</v>
          </cell>
          <cell r="K3372">
            <v>2608.1999999999998</v>
          </cell>
          <cell r="M3372">
            <v>15204.99</v>
          </cell>
        </row>
        <row r="3373">
          <cell r="A3373" t="str">
            <v>O&amp;M</v>
          </cell>
          <cell r="B3373" t="str">
            <v>Manning, Timothy R</v>
          </cell>
          <cell r="C3373">
            <v>26255</v>
          </cell>
          <cell r="D3373" t="str">
            <v>26255</v>
          </cell>
          <cell r="E3373" t="str">
            <v>B2 - Human  Resources Senior Vice President</v>
          </cell>
          <cell r="F3373" t="str">
            <v>Human Resources</v>
          </cell>
          <cell r="G3373" t="str">
            <v>Human  Resources Senior Vice President</v>
          </cell>
          <cell r="H3373" t="str">
            <v>120</v>
          </cell>
          <cell r="I3373" t="str">
            <v>TT</v>
          </cell>
          <cell r="J3373">
            <v>304.60000000000002</v>
          </cell>
        </row>
        <row r="3374">
          <cell r="A3374" t="str">
            <v>O&amp;M</v>
          </cell>
          <cell r="B3374" t="str">
            <v>Fleming, Michael F</v>
          </cell>
          <cell r="C3374">
            <v>26260</v>
          </cell>
          <cell r="D3374" t="str">
            <v>26260</v>
          </cell>
          <cell r="E3374" t="str">
            <v>Health Services</v>
          </cell>
          <cell r="F3374" t="str">
            <v>Human Resources</v>
          </cell>
          <cell r="G3374" t="str">
            <v>Health Services</v>
          </cell>
          <cell r="H3374" t="str">
            <v>120</v>
          </cell>
          <cell r="I3374" t="str">
            <v>BT</v>
          </cell>
          <cell r="J3374">
            <v>70047.509999999995</v>
          </cell>
          <cell r="K3374">
            <v>26061.26</v>
          </cell>
          <cell r="M3374">
            <v>-608.16</v>
          </cell>
        </row>
        <row r="3375">
          <cell r="A3375" t="str">
            <v>O&amp;M</v>
          </cell>
          <cell r="B3375" t="str">
            <v>Fleming, Michael F</v>
          </cell>
          <cell r="C3375">
            <v>26260</v>
          </cell>
          <cell r="D3375" t="str">
            <v>26260</v>
          </cell>
          <cell r="E3375" t="str">
            <v>Health Services</v>
          </cell>
          <cell r="F3375" t="str">
            <v>Human Resources</v>
          </cell>
          <cell r="G3375" t="str">
            <v>Health Services</v>
          </cell>
          <cell r="H3375" t="str">
            <v>120</v>
          </cell>
          <cell r="I3375" t="str">
            <v>IT</v>
          </cell>
          <cell r="J3375">
            <v>392659.84</v>
          </cell>
          <cell r="K3375">
            <v>225830.52</v>
          </cell>
          <cell r="L3375">
            <v>20463.259999999998</v>
          </cell>
          <cell r="M3375">
            <v>267.51</v>
          </cell>
        </row>
        <row r="3376">
          <cell r="A3376" t="str">
            <v>O&amp;M</v>
          </cell>
          <cell r="B3376" t="str">
            <v>Fleming, Michael F</v>
          </cell>
          <cell r="C3376">
            <v>26260</v>
          </cell>
          <cell r="D3376" t="str">
            <v>26260</v>
          </cell>
          <cell r="E3376" t="str">
            <v>Health Services</v>
          </cell>
          <cell r="F3376" t="str">
            <v>Human Resources</v>
          </cell>
          <cell r="G3376" t="str">
            <v>Health Services</v>
          </cell>
          <cell r="H3376" t="str">
            <v>120</v>
          </cell>
          <cell r="I3376" t="str">
            <v>LT</v>
          </cell>
          <cell r="J3376">
            <v>255421.78</v>
          </cell>
          <cell r="K3376">
            <v>74461.39</v>
          </cell>
        </row>
        <row r="3377">
          <cell r="A3377" t="str">
            <v>O&amp;M</v>
          </cell>
          <cell r="B3377" t="str">
            <v>Fleming, Michael F</v>
          </cell>
          <cell r="C3377">
            <v>26260</v>
          </cell>
          <cell r="D3377" t="str">
            <v>26260</v>
          </cell>
          <cell r="E3377" t="str">
            <v>Health Services</v>
          </cell>
          <cell r="F3377" t="str">
            <v>Human Resources</v>
          </cell>
          <cell r="G3377" t="str">
            <v>Health Services</v>
          </cell>
          <cell r="H3377" t="str">
            <v>120</v>
          </cell>
          <cell r="I3377" t="str">
            <v>MT</v>
          </cell>
          <cell r="L3377">
            <v>42.78</v>
          </cell>
        </row>
        <row r="3378">
          <cell r="A3378" t="str">
            <v>O&amp;M</v>
          </cell>
          <cell r="B3378" t="str">
            <v>Fleming, Michael F</v>
          </cell>
          <cell r="C3378">
            <v>26260</v>
          </cell>
          <cell r="D3378" t="str">
            <v>26260</v>
          </cell>
          <cell r="E3378" t="str">
            <v>Health Services</v>
          </cell>
          <cell r="F3378" t="str">
            <v>Human Resources</v>
          </cell>
          <cell r="G3378" t="str">
            <v>Health Services</v>
          </cell>
          <cell r="H3378" t="str">
            <v>120</v>
          </cell>
          <cell r="I3378" t="str">
            <v>OT</v>
          </cell>
          <cell r="J3378">
            <v>2747.59</v>
          </cell>
          <cell r="K3378">
            <v>60375.97</v>
          </cell>
          <cell r="L3378">
            <v>17676.03</v>
          </cell>
          <cell r="M3378">
            <v>238936.17</v>
          </cell>
        </row>
        <row r="3379">
          <cell r="A3379" t="str">
            <v>O&amp;M</v>
          </cell>
          <cell r="B3379" t="str">
            <v>Fleming, Michael F</v>
          </cell>
          <cell r="C3379">
            <v>26260</v>
          </cell>
          <cell r="D3379" t="str">
            <v>26260</v>
          </cell>
          <cell r="E3379" t="str">
            <v>Health Services</v>
          </cell>
          <cell r="F3379" t="str">
            <v>Human Resources</v>
          </cell>
          <cell r="G3379" t="str">
            <v>Health Services</v>
          </cell>
          <cell r="H3379" t="str">
            <v>120</v>
          </cell>
          <cell r="I3379" t="str">
            <v>TT</v>
          </cell>
          <cell r="J3379">
            <v>4284.8</v>
          </cell>
          <cell r="K3379">
            <v>1325.93</v>
          </cell>
          <cell r="M3379">
            <v>331336.3</v>
          </cell>
        </row>
        <row r="3380">
          <cell r="A3380" t="str">
            <v>O&amp;M</v>
          </cell>
          <cell r="B3380" t="str">
            <v>Carmody,Chris</v>
          </cell>
          <cell r="C3380">
            <v>26265</v>
          </cell>
          <cell r="D3380" t="str">
            <v>26265</v>
          </cell>
          <cell r="E3380" t="str">
            <v>Tech Training</v>
          </cell>
          <cell r="F3380" t="str">
            <v>Human Resources</v>
          </cell>
          <cell r="G3380" t="str">
            <v>Tech Training</v>
          </cell>
          <cell r="H3380" t="str">
            <v>120</v>
          </cell>
          <cell r="I3380" t="str">
            <v>IT</v>
          </cell>
          <cell r="L3380">
            <v>167263.17000000001</v>
          </cell>
        </row>
        <row r="3381">
          <cell r="A3381" t="str">
            <v>O&amp;M</v>
          </cell>
          <cell r="B3381" t="str">
            <v>Carmody,Chris</v>
          </cell>
          <cell r="C3381">
            <v>26265</v>
          </cell>
          <cell r="D3381" t="str">
            <v>26265</v>
          </cell>
          <cell r="E3381" t="str">
            <v>Tech Training</v>
          </cell>
          <cell r="F3381" t="str">
            <v>Human Resources</v>
          </cell>
          <cell r="G3381" t="str">
            <v>Tech Training</v>
          </cell>
          <cell r="H3381" t="str">
            <v>120</v>
          </cell>
          <cell r="I3381" t="str">
            <v>MT</v>
          </cell>
          <cell r="L3381">
            <v>1672.74</v>
          </cell>
        </row>
        <row r="3382">
          <cell r="A3382" t="str">
            <v>O&amp;M</v>
          </cell>
          <cell r="B3382" t="str">
            <v>Carmody,Chris</v>
          </cell>
          <cell r="C3382">
            <v>26265</v>
          </cell>
          <cell r="D3382" t="str">
            <v>26265</v>
          </cell>
          <cell r="E3382" t="str">
            <v>Tech Training</v>
          </cell>
          <cell r="F3382" t="str">
            <v>Human Resources</v>
          </cell>
          <cell r="G3382" t="str">
            <v>Tech Training</v>
          </cell>
          <cell r="H3382" t="str">
            <v>120</v>
          </cell>
          <cell r="I3382" t="str">
            <v>OT</v>
          </cell>
          <cell r="M3382">
            <v>17487.78</v>
          </cell>
        </row>
        <row r="3383">
          <cell r="A3383" t="str">
            <v>O&amp;M</v>
          </cell>
          <cell r="B3383" t="str">
            <v>Carmody,Chris</v>
          </cell>
          <cell r="C3383">
            <v>26270</v>
          </cell>
          <cell r="D3383" t="str">
            <v>26270</v>
          </cell>
          <cell r="E3383" t="str">
            <v>System Training</v>
          </cell>
          <cell r="F3383" t="str">
            <v>Human Resources</v>
          </cell>
          <cell r="G3383" t="str">
            <v>System Training</v>
          </cell>
          <cell r="H3383" t="str">
            <v>120</v>
          </cell>
          <cell r="I3383" t="str">
            <v>IT</v>
          </cell>
          <cell r="L3383">
            <v>195.63</v>
          </cell>
          <cell r="M3383">
            <v>0</v>
          </cell>
        </row>
        <row r="3384">
          <cell r="A3384" t="str">
            <v>O&amp;M</v>
          </cell>
          <cell r="B3384" t="str">
            <v>Carmody,Chris</v>
          </cell>
          <cell r="C3384">
            <v>26270</v>
          </cell>
          <cell r="D3384" t="str">
            <v>26270</v>
          </cell>
          <cell r="E3384" t="str">
            <v>System Training</v>
          </cell>
          <cell r="F3384" t="str">
            <v>Human Resources</v>
          </cell>
          <cell r="G3384" t="str">
            <v>System Training</v>
          </cell>
          <cell r="H3384" t="str">
            <v>120</v>
          </cell>
          <cell r="I3384" t="str">
            <v>OT</v>
          </cell>
          <cell r="L3384">
            <v>13709.56</v>
          </cell>
          <cell r="M3384">
            <v>39368.94</v>
          </cell>
        </row>
        <row r="3385">
          <cell r="A3385" t="str">
            <v>O&amp;M</v>
          </cell>
          <cell r="B3385" t="str">
            <v>May, Thomas J</v>
          </cell>
          <cell r="C3385">
            <v>26300</v>
          </cell>
          <cell r="D3385" t="str">
            <v>26300</v>
          </cell>
          <cell r="E3385" t="str">
            <v>A0 - Chairman/Chief Executive Officer</v>
          </cell>
          <cell r="F3385" t="str">
            <v>CEO</v>
          </cell>
          <cell r="G3385" t="str">
            <v>Chairman/Chief Executive Officer</v>
          </cell>
          <cell r="H3385" t="str">
            <v>120</v>
          </cell>
          <cell r="I3385" t="str">
            <v>BT</v>
          </cell>
          <cell r="J3385">
            <v>246594.84</v>
          </cell>
          <cell r="K3385">
            <v>130403.6</v>
          </cell>
          <cell r="L3385">
            <v>12052.28</v>
          </cell>
          <cell r="M3385">
            <v>-13228.46</v>
          </cell>
        </row>
        <row r="3386">
          <cell r="A3386" t="str">
            <v>O&amp;M</v>
          </cell>
          <cell r="B3386" t="str">
            <v>May, Thomas J</v>
          </cell>
          <cell r="C3386">
            <v>26300</v>
          </cell>
          <cell r="D3386" t="str">
            <v>26300</v>
          </cell>
          <cell r="E3386" t="str">
            <v>A0 - Chairman/Chief Executive Officer</v>
          </cell>
          <cell r="F3386" t="str">
            <v>CEO</v>
          </cell>
          <cell r="G3386" t="str">
            <v>Chairman/Chief Executive Officer</v>
          </cell>
          <cell r="H3386" t="str">
            <v>120</v>
          </cell>
          <cell r="I3386" t="str">
            <v>IT</v>
          </cell>
          <cell r="J3386">
            <v>394745.28</v>
          </cell>
          <cell r="K3386">
            <v>112066.67</v>
          </cell>
          <cell r="L3386">
            <v>39470.85</v>
          </cell>
        </row>
        <row r="3387">
          <cell r="A3387" t="str">
            <v>O&amp;M</v>
          </cell>
          <cell r="B3387" t="str">
            <v>May, Thomas J</v>
          </cell>
          <cell r="C3387">
            <v>26300</v>
          </cell>
          <cell r="D3387" t="str">
            <v>26300</v>
          </cell>
          <cell r="E3387" t="str">
            <v>A0 - Chairman/Chief Executive Officer</v>
          </cell>
          <cell r="F3387" t="str">
            <v>CEO</v>
          </cell>
          <cell r="G3387" t="str">
            <v>Chairman/Chief Executive Officer</v>
          </cell>
          <cell r="H3387" t="str">
            <v>120</v>
          </cell>
          <cell r="I3387" t="str">
            <v>LT</v>
          </cell>
          <cell r="J3387">
            <v>1753718.52</v>
          </cell>
          <cell r="K3387">
            <v>417279.7</v>
          </cell>
          <cell r="L3387">
            <v>33783.800000000003</v>
          </cell>
        </row>
        <row r="3388">
          <cell r="A3388" t="str">
            <v>O&amp;M</v>
          </cell>
          <cell r="B3388" t="str">
            <v>May, Thomas J</v>
          </cell>
          <cell r="C3388">
            <v>26300</v>
          </cell>
          <cell r="D3388" t="str">
            <v>26300</v>
          </cell>
          <cell r="E3388" t="str">
            <v>A0 - Chairman/Chief Executive Officer</v>
          </cell>
          <cell r="F3388" t="str">
            <v>CEO</v>
          </cell>
          <cell r="G3388" t="str">
            <v>Chairman/Chief Executive Officer</v>
          </cell>
          <cell r="H3388" t="str">
            <v>120</v>
          </cell>
          <cell r="I3388" t="str">
            <v>OT</v>
          </cell>
          <cell r="J3388">
            <v>-289601.71999999997</v>
          </cell>
          <cell r="K3388">
            <v>17544.75</v>
          </cell>
          <cell r="L3388">
            <v>4857.26</v>
          </cell>
        </row>
        <row r="3389">
          <cell r="A3389" t="str">
            <v>O&amp;M</v>
          </cell>
          <cell r="B3389" t="str">
            <v>May, Thomas J</v>
          </cell>
          <cell r="C3389">
            <v>26300</v>
          </cell>
          <cell r="D3389" t="str">
            <v>26300</v>
          </cell>
          <cell r="E3389" t="str">
            <v>A0 - Chairman/Chief Executive Officer</v>
          </cell>
          <cell r="F3389" t="str">
            <v>CEO</v>
          </cell>
          <cell r="G3389" t="str">
            <v>Chairman/Chief Executive Officer</v>
          </cell>
          <cell r="H3389" t="str">
            <v>120</v>
          </cell>
          <cell r="I3389" t="str">
            <v>TT</v>
          </cell>
          <cell r="J3389">
            <v>8870.23</v>
          </cell>
          <cell r="K3389">
            <v>5639.68</v>
          </cell>
        </row>
        <row r="3390">
          <cell r="A3390" t="str">
            <v>O&amp;M</v>
          </cell>
          <cell r="C3390">
            <v>26305</v>
          </cell>
          <cell r="D3390" t="str">
            <v>26305</v>
          </cell>
          <cell r="E3390" t="str">
            <v>President/Chief Operating Officer</v>
          </cell>
          <cell r="H3390" t="str">
            <v>120</v>
          </cell>
          <cell r="I3390" t="str">
            <v>IT</v>
          </cell>
          <cell r="J3390">
            <v>1126.56</v>
          </cell>
          <cell r="K3390">
            <v>54356.46</v>
          </cell>
          <cell r="L3390">
            <v>27703.82</v>
          </cell>
          <cell r="M3390">
            <v>-0.27</v>
          </cell>
        </row>
        <row r="3391">
          <cell r="A3391" t="str">
            <v>O&amp;M</v>
          </cell>
          <cell r="C3391">
            <v>26305</v>
          </cell>
          <cell r="D3391" t="str">
            <v>26305</v>
          </cell>
          <cell r="E3391" t="str">
            <v>President/Chief Operating Officer</v>
          </cell>
          <cell r="H3391" t="str">
            <v>120</v>
          </cell>
          <cell r="I3391" t="str">
            <v>OT</v>
          </cell>
          <cell r="J3391">
            <v>15065.2</v>
          </cell>
          <cell r="K3391">
            <v>3618.54</v>
          </cell>
          <cell r="L3391">
            <v>-256.87</v>
          </cell>
          <cell r="M3391">
            <v>2348.9499999999998</v>
          </cell>
        </row>
        <row r="3392">
          <cell r="A3392" t="str">
            <v>O&amp;M</v>
          </cell>
          <cell r="C3392">
            <v>29000</v>
          </cell>
          <cell r="D3392" t="str">
            <v>29000</v>
          </cell>
          <cell r="E3392" t="str">
            <v>BEC Energy</v>
          </cell>
          <cell r="H3392" t="str">
            <v>120</v>
          </cell>
          <cell r="I3392" t="str">
            <v>BT</v>
          </cell>
          <cell r="J3392">
            <v>1930.81</v>
          </cell>
          <cell r="M3392">
            <v>-1384.12</v>
          </cell>
        </row>
        <row r="3393">
          <cell r="A3393" t="str">
            <v>O&amp;M</v>
          </cell>
          <cell r="C3393">
            <v>29000</v>
          </cell>
          <cell r="D3393" t="str">
            <v>29000</v>
          </cell>
          <cell r="E3393" t="str">
            <v>BEC Energy</v>
          </cell>
          <cell r="H3393" t="str">
            <v>120</v>
          </cell>
          <cell r="I3393" t="str">
            <v>LT</v>
          </cell>
          <cell r="J3393">
            <v>5238.5600000000004</v>
          </cell>
          <cell r="M3393">
            <v>6056.8</v>
          </cell>
        </row>
        <row r="3394">
          <cell r="A3394" t="str">
            <v>O&amp;M</v>
          </cell>
          <cell r="B3394" t="str">
            <v>Anastasia, Donald</v>
          </cell>
          <cell r="C3394">
            <v>32035</v>
          </cell>
          <cell r="D3394" t="str">
            <v>32035</v>
          </cell>
          <cell r="E3394" t="str">
            <v>Facilities Management</v>
          </cell>
          <cell r="F3394" t="str">
            <v>CFO</v>
          </cell>
          <cell r="G3394" t="str">
            <v>Records Management</v>
          </cell>
          <cell r="H3394" t="str">
            <v>120</v>
          </cell>
          <cell r="I3394" t="str">
            <v>BT</v>
          </cell>
          <cell r="K3394">
            <v>1009.7</v>
          </cell>
          <cell r="M3394">
            <v>-107.2</v>
          </cell>
        </row>
        <row r="3395">
          <cell r="A3395" t="str">
            <v>O&amp;M</v>
          </cell>
          <cell r="B3395" t="str">
            <v>Anastasia, Donald</v>
          </cell>
          <cell r="C3395">
            <v>32035</v>
          </cell>
          <cell r="D3395" t="str">
            <v>32035</v>
          </cell>
          <cell r="E3395" t="str">
            <v>Facilities Management</v>
          </cell>
          <cell r="F3395" t="str">
            <v>CFO</v>
          </cell>
          <cell r="G3395" t="str">
            <v>Records Management</v>
          </cell>
          <cell r="H3395" t="str">
            <v>120</v>
          </cell>
          <cell r="I3395" t="str">
            <v>IT</v>
          </cell>
          <cell r="K3395">
            <v>6631.16</v>
          </cell>
          <cell r="M3395">
            <v>0</v>
          </cell>
        </row>
        <row r="3396">
          <cell r="A3396" t="str">
            <v>O&amp;M</v>
          </cell>
          <cell r="B3396" t="str">
            <v>Anastasia, Donald</v>
          </cell>
          <cell r="C3396">
            <v>32035</v>
          </cell>
          <cell r="D3396" t="str">
            <v>32035</v>
          </cell>
          <cell r="E3396" t="str">
            <v>Records Management</v>
          </cell>
          <cell r="F3396" t="str">
            <v>CFO</v>
          </cell>
          <cell r="G3396" t="str">
            <v>Records Management</v>
          </cell>
          <cell r="H3396" t="str">
            <v>120</v>
          </cell>
          <cell r="I3396" t="str">
            <v>IT</v>
          </cell>
          <cell r="L3396">
            <v>0</v>
          </cell>
        </row>
        <row r="3397">
          <cell r="A3397" t="str">
            <v>O&amp;M</v>
          </cell>
          <cell r="B3397" t="str">
            <v>Anastasia, Donald</v>
          </cell>
          <cell r="C3397">
            <v>32035</v>
          </cell>
          <cell r="D3397" t="str">
            <v>32035</v>
          </cell>
          <cell r="E3397" t="str">
            <v>Facilities Management</v>
          </cell>
          <cell r="F3397" t="str">
            <v>CFO</v>
          </cell>
          <cell r="G3397" t="str">
            <v>Records Management</v>
          </cell>
          <cell r="H3397" t="str">
            <v>120</v>
          </cell>
          <cell r="I3397" t="str">
            <v>LT</v>
          </cell>
          <cell r="K3397">
            <v>2884.8</v>
          </cell>
        </row>
        <row r="3398">
          <cell r="A3398" t="str">
            <v>O&amp;M</v>
          </cell>
          <cell r="B3398" t="str">
            <v>Anastasia, Donald</v>
          </cell>
          <cell r="C3398">
            <v>32035</v>
          </cell>
          <cell r="D3398" t="str">
            <v>32035</v>
          </cell>
          <cell r="E3398" t="str">
            <v>Facilities Management</v>
          </cell>
          <cell r="F3398" t="str">
            <v>CFO</v>
          </cell>
          <cell r="G3398" t="str">
            <v>Records Management</v>
          </cell>
          <cell r="H3398" t="str">
            <v>120</v>
          </cell>
          <cell r="I3398" t="str">
            <v>OT</v>
          </cell>
          <cell r="K3398">
            <v>761.01</v>
          </cell>
          <cell r="M3398">
            <v>141503.10999999999</v>
          </cell>
        </row>
        <row r="3399">
          <cell r="A3399" t="str">
            <v>O&amp;M</v>
          </cell>
          <cell r="B3399" t="str">
            <v>Anastasia, Donald</v>
          </cell>
          <cell r="C3399">
            <v>32035</v>
          </cell>
          <cell r="D3399" t="str">
            <v>32035</v>
          </cell>
          <cell r="E3399" t="str">
            <v>Records Management</v>
          </cell>
          <cell r="F3399" t="str">
            <v>CFO</v>
          </cell>
          <cell r="G3399" t="str">
            <v>Records Management</v>
          </cell>
          <cell r="H3399" t="str">
            <v>120</v>
          </cell>
          <cell r="I3399" t="str">
            <v>OT</v>
          </cell>
          <cell r="L3399">
            <v>0</v>
          </cell>
          <cell r="M3399">
            <v>-2368.83</v>
          </cell>
        </row>
        <row r="3400">
          <cell r="A3400" t="str">
            <v>CAP</v>
          </cell>
          <cell r="B3400" t="str">
            <v>Ibrahim,Samy H</v>
          </cell>
          <cell r="C3400">
            <v>34000</v>
          </cell>
          <cell r="D3400" t="str">
            <v>34000</v>
          </cell>
          <cell r="E3400" t="str">
            <v>Gas Operations - Executive</v>
          </cell>
          <cell r="F3400" t="str">
            <v>Gas Operations</v>
          </cell>
          <cell r="G3400" t="str">
            <v>Gas Operations - Executive</v>
          </cell>
          <cell r="H3400" t="str">
            <v>120</v>
          </cell>
          <cell r="I3400" t="str">
            <v>CI</v>
          </cell>
          <cell r="K3400">
            <v>5000</v>
          </cell>
        </row>
        <row r="3401">
          <cell r="A3401" t="str">
            <v>CAP</v>
          </cell>
          <cell r="B3401" t="str">
            <v>Pfister,Jonathan R</v>
          </cell>
          <cell r="C3401">
            <v>34105</v>
          </cell>
          <cell r="D3401" t="str">
            <v>34105</v>
          </cell>
          <cell r="E3401" t="str">
            <v>Gas Supply System Control</v>
          </cell>
          <cell r="F3401" t="str">
            <v>Gas Operations</v>
          </cell>
          <cell r="G3401" t="str">
            <v>Gas Supply System Control</v>
          </cell>
          <cell r="H3401" t="str">
            <v>120</v>
          </cell>
          <cell r="I3401" t="str">
            <v>CI</v>
          </cell>
          <cell r="L3401">
            <v>1823.75</v>
          </cell>
        </row>
        <row r="3402">
          <cell r="A3402" t="str">
            <v>O&amp;M</v>
          </cell>
          <cell r="B3402" t="str">
            <v>Pfister,Jonathan R</v>
          </cell>
          <cell r="C3402">
            <v>34105</v>
          </cell>
          <cell r="D3402" t="str">
            <v>34105</v>
          </cell>
          <cell r="E3402" t="str">
            <v>Gas Supply System Control</v>
          </cell>
          <cell r="F3402" t="str">
            <v>Gas Operations</v>
          </cell>
          <cell r="G3402" t="str">
            <v>Gas Supply System Control</v>
          </cell>
          <cell r="H3402" t="str">
            <v>120</v>
          </cell>
          <cell r="I3402" t="str">
            <v>IT</v>
          </cell>
          <cell r="J3402">
            <v>0</v>
          </cell>
        </row>
        <row r="3403">
          <cell r="A3403" t="str">
            <v>O&amp;M</v>
          </cell>
          <cell r="B3403" t="str">
            <v>Hart,Thomas L</v>
          </cell>
          <cell r="C3403">
            <v>34205</v>
          </cell>
          <cell r="D3403" t="str">
            <v>34205</v>
          </cell>
          <cell r="E3403" t="str">
            <v>Business Management</v>
          </cell>
          <cell r="F3403" t="str">
            <v>Gas Operations</v>
          </cell>
          <cell r="G3403" t="str">
            <v>Gas Engineering</v>
          </cell>
          <cell r="H3403" t="str">
            <v>120</v>
          </cell>
          <cell r="I3403" t="str">
            <v>BT</v>
          </cell>
          <cell r="J3403">
            <v>16709</v>
          </cell>
          <cell r="K3403">
            <v>38689.300000000003</v>
          </cell>
          <cell r="M3403">
            <v>-697.03</v>
          </cell>
        </row>
        <row r="3404">
          <cell r="A3404" t="str">
            <v>O&amp;M</v>
          </cell>
          <cell r="B3404" t="str">
            <v>Ibrahim,Samy H</v>
          </cell>
          <cell r="C3404">
            <v>34205</v>
          </cell>
          <cell r="D3404" t="str">
            <v>34205</v>
          </cell>
          <cell r="E3404" t="str">
            <v>Business Management</v>
          </cell>
          <cell r="F3404" t="str">
            <v>Gas Operations</v>
          </cell>
          <cell r="G3404" t="str">
            <v>Business Planning</v>
          </cell>
          <cell r="H3404" t="str">
            <v>120</v>
          </cell>
          <cell r="I3404" t="str">
            <v>BT</v>
          </cell>
          <cell r="J3404">
            <v>16709</v>
          </cell>
          <cell r="K3404">
            <v>38689.300000000003</v>
          </cell>
        </row>
        <row r="3405">
          <cell r="A3405" t="str">
            <v>O&amp;M</v>
          </cell>
          <cell r="B3405" t="str">
            <v>Hart,Thomas L</v>
          </cell>
          <cell r="C3405">
            <v>34205</v>
          </cell>
          <cell r="D3405" t="str">
            <v>34205</v>
          </cell>
          <cell r="E3405" t="str">
            <v>Business Management</v>
          </cell>
          <cell r="F3405" t="str">
            <v>Gas Operations</v>
          </cell>
          <cell r="G3405" t="str">
            <v>Gas Engineering</v>
          </cell>
          <cell r="H3405" t="str">
            <v>120</v>
          </cell>
          <cell r="I3405" t="str">
            <v>IT</v>
          </cell>
          <cell r="J3405">
            <v>0</v>
          </cell>
        </row>
        <row r="3406">
          <cell r="A3406" t="str">
            <v>O&amp;M</v>
          </cell>
          <cell r="B3406" t="str">
            <v>Ibrahim,Samy H</v>
          </cell>
          <cell r="C3406">
            <v>34205</v>
          </cell>
          <cell r="D3406" t="str">
            <v>34205</v>
          </cell>
          <cell r="E3406" t="str">
            <v>Business Management</v>
          </cell>
          <cell r="F3406" t="str">
            <v>Gas Operations</v>
          </cell>
          <cell r="G3406" t="str">
            <v>Business Planning</v>
          </cell>
          <cell r="H3406" t="str">
            <v>120</v>
          </cell>
          <cell r="I3406" t="str">
            <v>IT</v>
          </cell>
          <cell r="J3406">
            <v>0</v>
          </cell>
        </row>
        <row r="3407">
          <cell r="A3407" t="str">
            <v>O&amp;M</v>
          </cell>
          <cell r="B3407" t="str">
            <v>Hart,Thomas L</v>
          </cell>
          <cell r="C3407">
            <v>34205</v>
          </cell>
          <cell r="D3407" t="str">
            <v>34205</v>
          </cell>
          <cell r="E3407" t="str">
            <v>Business Management</v>
          </cell>
          <cell r="F3407" t="str">
            <v>Gas Operations</v>
          </cell>
          <cell r="G3407" t="str">
            <v>Gas Engineering</v>
          </cell>
          <cell r="H3407" t="str">
            <v>120</v>
          </cell>
          <cell r="I3407" t="str">
            <v>LT</v>
          </cell>
          <cell r="J3407">
            <v>1035.42</v>
          </cell>
          <cell r="K3407">
            <v>345.14</v>
          </cell>
        </row>
        <row r="3408">
          <cell r="A3408" t="str">
            <v>O&amp;M</v>
          </cell>
          <cell r="B3408" t="str">
            <v>Ibrahim,Samy H</v>
          </cell>
          <cell r="C3408">
            <v>34205</v>
          </cell>
          <cell r="D3408" t="str">
            <v>34205</v>
          </cell>
          <cell r="E3408" t="str">
            <v>Business Management</v>
          </cell>
          <cell r="F3408" t="str">
            <v>Gas Operations</v>
          </cell>
          <cell r="G3408" t="str">
            <v>Business Planning</v>
          </cell>
          <cell r="H3408" t="str">
            <v>120</v>
          </cell>
          <cell r="I3408" t="str">
            <v>LT</v>
          </cell>
          <cell r="J3408">
            <v>1035.42</v>
          </cell>
          <cell r="K3408">
            <v>345.14</v>
          </cell>
          <cell r="M3408">
            <v>9613.69</v>
          </cell>
        </row>
        <row r="3409">
          <cell r="A3409" t="str">
            <v>O&amp;M</v>
          </cell>
          <cell r="B3409" t="str">
            <v>Hart,Thomas L</v>
          </cell>
          <cell r="C3409">
            <v>34210</v>
          </cell>
          <cell r="D3409" t="str">
            <v>34210</v>
          </cell>
          <cell r="E3409" t="str">
            <v>Mechanical Engineering</v>
          </cell>
          <cell r="F3409" t="str">
            <v>Gas Operations</v>
          </cell>
          <cell r="G3409" t="str">
            <v>Gas Engineering</v>
          </cell>
          <cell r="H3409" t="str">
            <v>120</v>
          </cell>
          <cell r="I3409" t="str">
            <v>BT</v>
          </cell>
          <cell r="K3409">
            <v>6837.8</v>
          </cell>
        </row>
        <row r="3410">
          <cell r="A3410" t="str">
            <v>CAP</v>
          </cell>
          <cell r="B3410" t="str">
            <v>Hart,Thomas L</v>
          </cell>
          <cell r="C3410">
            <v>34210</v>
          </cell>
          <cell r="D3410" t="str">
            <v>34210</v>
          </cell>
          <cell r="E3410" t="str">
            <v>Mechanical Engineering</v>
          </cell>
          <cell r="F3410" t="str">
            <v>Gas Operations</v>
          </cell>
          <cell r="G3410" t="str">
            <v>Gas Engineering</v>
          </cell>
          <cell r="H3410" t="str">
            <v>120</v>
          </cell>
          <cell r="I3410" t="str">
            <v>CB</v>
          </cell>
          <cell r="K3410">
            <v>29645.73</v>
          </cell>
        </row>
        <row r="3411">
          <cell r="A3411" t="str">
            <v>CAP</v>
          </cell>
          <cell r="B3411" t="str">
            <v>Hart,Thomas L</v>
          </cell>
          <cell r="C3411">
            <v>34210</v>
          </cell>
          <cell r="D3411" t="str">
            <v>34210</v>
          </cell>
          <cell r="E3411" t="str">
            <v>Mechanical Engineering</v>
          </cell>
          <cell r="F3411" t="str">
            <v>Gas Operations</v>
          </cell>
          <cell r="G3411" t="str">
            <v>Gas Engineering</v>
          </cell>
          <cell r="H3411" t="str">
            <v>120</v>
          </cell>
          <cell r="I3411" t="str">
            <v>CL</v>
          </cell>
          <cell r="K3411">
            <v>67377.33</v>
          </cell>
        </row>
        <row r="3412">
          <cell r="A3412" t="str">
            <v>O&amp;M</v>
          </cell>
          <cell r="B3412" t="str">
            <v>Bean III,Donald K</v>
          </cell>
          <cell r="C3412">
            <v>34215</v>
          </cell>
          <cell r="D3412" t="str">
            <v>34215</v>
          </cell>
          <cell r="E3412" t="str">
            <v>Technical Services</v>
          </cell>
          <cell r="F3412" t="str">
            <v>Gas Operations</v>
          </cell>
          <cell r="G3412" t="str">
            <v>Distribution Services</v>
          </cell>
          <cell r="H3412" t="str">
            <v>120</v>
          </cell>
          <cell r="I3412" t="str">
            <v>IT</v>
          </cell>
          <cell r="J3412">
            <v>0</v>
          </cell>
        </row>
        <row r="3413">
          <cell r="A3413" t="str">
            <v>O&amp;M</v>
          </cell>
          <cell r="B3413" t="str">
            <v>Bean III,Donald K</v>
          </cell>
          <cell r="C3413">
            <v>34215</v>
          </cell>
          <cell r="D3413" t="str">
            <v>34215</v>
          </cell>
          <cell r="E3413" t="str">
            <v>Technical Services</v>
          </cell>
          <cell r="F3413" t="str">
            <v>Gas Operations</v>
          </cell>
          <cell r="G3413" t="str">
            <v>Distribution Services</v>
          </cell>
          <cell r="H3413" t="str">
            <v>120</v>
          </cell>
          <cell r="I3413" t="str">
            <v>OT</v>
          </cell>
          <cell r="J3413">
            <v>0</v>
          </cell>
          <cell r="M3413">
            <v>-6784.08</v>
          </cell>
        </row>
        <row r="3414">
          <cell r="A3414" t="str">
            <v>CAP</v>
          </cell>
          <cell r="B3414" t="str">
            <v>Bean III,Donald K</v>
          </cell>
          <cell r="C3414">
            <v>34305</v>
          </cell>
          <cell r="D3414" t="str">
            <v>34305</v>
          </cell>
          <cell r="E3414" t="str">
            <v>Distribution Worcester</v>
          </cell>
          <cell r="F3414" t="str">
            <v>Gas Operations</v>
          </cell>
          <cell r="G3414" t="str">
            <v>Distribution Worcester</v>
          </cell>
          <cell r="H3414" t="str">
            <v>120</v>
          </cell>
          <cell r="I3414" t="str">
            <v>CI</v>
          </cell>
          <cell r="L3414">
            <v>0</v>
          </cell>
        </row>
        <row r="3415">
          <cell r="A3415" t="str">
            <v>CAP</v>
          </cell>
          <cell r="B3415" t="str">
            <v>Bean III,Donald K</v>
          </cell>
          <cell r="C3415">
            <v>34310</v>
          </cell>
          <cell r="D3415" t="str">
            <v>34310</v>
          </cell>
          <cell r="E3415" t="str">
            <v>Distribution Southboro</v>
          </cell>
          <cell r="F3415" t="str">
            <v>Gas Operations</v>
          </cell>
          <cell r="G3415" t="str">
            <v>Distribution Southboro</v>
          </cell>
          <cell r="H3415" t="str">
            <v>120</v>
          </cell>
          <cell r="I3415" t="str">
            <v>CI</v>
          </cell>
          <cell r="L3415">
            <v>529.20000000000005</v>
          </cell>
        </row>
        <row r="3416">
          <cell r="A3416" t="str">
            <v>O&amp;M</v>
          </cell>
          <cell r="B3416" t="str">
            <v>Bean III,Donald K</v>
          </cell>
          <cell r="C3416">
            <v>34310</v>
          </cell>
          <cell r="D3416" t="str">
            <v>34310</v>
          </cell>
          <cell r="E3416" t="str">
            <v>Distribution Southboro</v>
          </cell>
          <cell r="F3416" t="str">
            <v>Gas Operations</v>
          </cell>
          <cell r="G3416" t="str">
            <v>Distribution Southboro</v>
          </cell>
          <cell r="H3416" t="str">
            <v>120</v>
          </cell>
          <cell r="I3416" t="str">
            <v>IT</v>
          </cell>
          <cell r="J3416">
            <v>0</v>
          </cell>
        </row>
        <row r="3417">
          <cell r="A3417" t="str">
            <v>O&amp;M</v>
          </cell>
          <cell r="B3417" t="str">
            <v>Bean III,Donald K</v>
          </cell>
          <cell r="C3417">
            <v>34310</v>
          </cell>
          <cell r="D3417" t="str">
            <v>34310</v>
          </cell>
          <cell r="E3417" t="str">
            <v>Distribution Southboro</v>
          </cell>
          <cell r="F3417" t="str">
            <v>Gas Operations</v>
          </cell>
          <cell r="G3417" t="str">
            <v>Distribution Southboro</v>
          </cell>
          <cell r="H3417" t="str">
            <v>120</v>
          </cell>
          <cell r="I3417" t="str">
            <v>OT</v>
          </cell>
          <cell r="J3417">
            <v>0</v>
          </cell>
          <cell r="M3417">
            <v>-5040.24</v>
          </cell>
        </row>
        <row r="3418">
          <cell r="A3418" t="str">
            <v>CAP</v>
          </cell>
          <cell r="B3418" t="str">
            <v>Bean III,Donald K</v>
          </cell>
          <cell r="C3418">
            <v>34315</v>
          </cell>
          <cell r="D3418" t="str">
            <v>34315</v>
          </cell>
          <cell r="E3418" t="str">
            <v>Distribution Somerville</v>
          </cell>
          <cell r="F3418" t="str">
            <v>Gas Operations</v>
          </cell>
          <cell r="G3418" t="str">
            <v>Distribution Somerville</v>
          </cell>
          <cell r="H3418" t="str">
            <v>120</v>
          </cell>
          <cell r="I3418" t="str">
            <v>CI</v>
          </cell>
          <cell r="L3418">
            <v>-915.58</v>
          </cell>
        </row>
        <row r="3419">
          <cell r="A3419" t="str">
            <v>CAP</v>
          </cell>
          <cell r="B3419" t="str">
            <v>Bean III,Donald K</v>
          </cell>
          <cell r="C3419">
            <v>34320</v>
          </cell>
          <cell r="D3419" t="str">
            <v>34320</v>
          </cell>
          <cell r="E3419" t="str">
            <v>Distribution Dedham</v>
          </cell>
          <cell r="F3419" t="str">
            <v>Gas Operations</v>
          </cell>
          <cell r="G3419" t="str">
            <v>Distribution Dedham</v>
          </cell>
          <cell r="H3419" t="str">
            <v>120</v>
          </cell>
          <cell r="I3419" t="str">
            <v>CI</v>
          </cell>
          <cell r="L3419">
            <v>0</v>
          </cell>
        </row>
        <row r="3420">
          <cell r="A3420" t="str">
            <v>CAP</v>
          </cell>
          <cell r="B3420" t="str">
            <v>Bean III,Donald K</v>
          </cell>
          <cell r="C3420">
            <v>34325</v>
          </cell>
          <cell r="D3420" t="str">
            <v>34325</v>
          </cell>
          <cell r="E3420" t="str">
            <v>Distribution Plymouth</v>
          </cell>
          <cell r="F3420" t="str">
            <v>Gas Operations</v>
          </cell>
          <cell r="G3420" t="str">
            <v>Distribution Plymouth</v>
          </cell>
          <cell r="H3420" t="str">
            <v>120</v>
          </cell>
          <cell r="I3420" t="str">
            <v>CI</v>
          </cell>
          <cell r="L3420">
            <v>0</v>
          </cell>
        </row>
        <row r="3421">
          <cell r="A3421" t="str">
            <v>O&amp;M</v>
          </cell>
          <cell r="B3421" t="str">
            <v>Bean III,Donald K</v>
          </cell>
          <cell r="C3421">
            <v>34325</v>
          </cell>
          <cell r="D3421" t="str">
            <v>34325</v>
          </cell>
          <cell r="E3421" t="str">
            <v>Distribution Plymouth</v>
          </cell>
          <cell r="F3421" t="str">
            <v>Gas Operations</v>
          </cell>
          <cell r="G3421" t="str">
            <v>Distribution Plymouth</v>
          </cell>
          <cell r="H3421" t="str">
            <v>120</v>
          </cell>
          <cell r="I3421" t="str">
            <v>IT</v>
          </cell>
          <cell r="J3421">
            <v>0</v>
          </cell>
          <cell r="M3421">
            <v>2639.2</v>
          </cell>
        </row>
        <row r="3422">
          <cell r="A3422" t="str">
            <v>CAP</v>
          </cell>
          <cell r="B3422" t="str">
            <v>Bean III,Donald K</v>
          </cell>
          <cell r="C3422">
            <v>34330</v>
          </cell>
          <cell r="D3422" t="str">
            <v>34330</v>
          </cell>
          <cell r="E3422" t="str">
            <v>Distribution New Bedford</v>
          </cell>
          <cell r="F3422" t="str">
            <v>Gas Operations</v>
          </cell>
          <cell r="G3422" t="str">
            <v>Distribution New Bedford</v>
          </cell>
          <cell r="H3422" t="str">
            <v>120</v>
          </cell>
          <cell r="I3422" t="str">
            <v>CB</v>
          </cell>
          <cell r="L3422">
            <v>99.54</v>
          </cell>
        </row>
        <row r="3423">
          <cell r="A3423" t="str">
            <v>CAP</v>
          </cell>
          <cell r="B3423" t="str">
            <v>Bean III,Donald K</v>
          </cell>
          <cell r="C3423">
            <v>34330</v>
          </cell>
          <cell r="D3423" t="str">
            <v>34330</v>
          </cell>
          <cell r="E3423" t="str">
            <v>Distribution New Bedford</v>
          </cell>
          <cell r="F3423" t="str">
            <v>Gas Operations</v>
          </cell>
          <cell r="G3423" t="str">
            <v>Distribution New Bedford</v>
          </cell>
          <cell r="H3423" t="str">
            <v>120</v>
          </cell>
          <cell r="I3423" t="str">
            <v>CI</v>
          </cell>
          <cell r="L3423">
            <v>690.52</v>
          </cell>
        </row>
        <row r="3424">
          <cell r="A3424" t="str">
            <v>CAP</v>
          </cell>
          <cell r="B3424" t="str">
            <v>Bean III,Donald K</v>
          </cell>
          <cell r="C3424">
            <v>34330</v>
          </cell>
          <cell r="D3424" t="str">
            <v>34330</v>
          </cell>
          <cell r="E3424" t="str">
            <v>Distribution New Bedford</v>
          </cell>
          <cell r="F3424" t="str">
            <v>Gas Operations</v>
          </cell>
          <cell r="G3424" t="str">
            <v>Distribution New Bedford</v>
          </cell>
          <cell r="H3424" t="str">
            <v>120</v>
          </cell>
          <cell r="I3424" t="str">
            <v>CL</v>
          </cell>
          <cell r="L3424">
            <v>226.23</v>
          </cell>
        </row>
        <row r="3425">
          <cell r="A3425" t="str">
            <v>O&amp;M</v>
          </cell>
          <cell r="B3425" t="str">
            <v>Bean III,Donald K</v>
          </cell>
          <cell r="C3425">
            <v>34335</v>
          </cell>
          <cell r="D3425" t="str">
            <v>34335</v>
          </cell>
          <cell r="E3425" t="str">
            <v>Customer Connections</v>
          </cell>
          <cell r="F3425" t="str">
            <v>Gas Operations</v>
          </cell>
          <cell r="H3425" t="str">
            <v>120</v>
          </cell>
          <cell r="I3425" t="str">
            <v>IT</v>
          </cell>
          <cell r="J3425">
            <v>125</v>
          </cell>
          <cell r="M3425">
            <v>19091.36</v>
          </cell>
        </row>
        <row r="3426">
          <cell r="A3426" t="str">
            <v>O&amp;M</v>
          </cell>
          <cell r="B3426" t="str">
            <v>Devereaux,James J</v>
          </cell>
          <cell r="C3426">
            <v>34415</v>
          </cell>
          <cell r="D3426" t="str">
            <v>34415</v>
          </cell>
          <cell r="E3426" t="str">
            <v>Service Cambridge</v>
          </cell>
          <cell r="F3426" t="str">
            <v>Gas Operations</v>
          </cell>
          <cell r="G3426" t="str">
            <v>Service Somerville</v>
          </cell>
          <cell r="H3426" t="str">
            <v>120</v>
          </cell>
          <cell r="I3426" t="str">
            <v>IT</v>
          </cell>
          <cell r="J3426">
            <v>0</v>
          </cell>
          <cell r="M3426">
            <v>1807.69</v>
          </cell>
        </row>
        <row r="3427">
          <cell r="A3427" t="str">
            <v>O&amp;M</v>
          </cell>
          <cell r="B3427" t="str">
            <v>Devereaux,James J</v>
          </cell>
          <cell r="C3427">
            <v>34420</v>
          </cell>
          <cell r="D3427" t="str">
            <v>34420</v>
          </cell>
          <cell r="E3427" t="str">
            <v>Service Dedham</v>
          </cell>
          <cell r="F3427" t="str">
            <v>Gas Operations</v>
          </cell>
          <cell r="G3427" t="str">
            <v>Service Dedham</v>
          </cell>
          <cell r="H3427" t="str">
            <v>120</v>
          </cell>
          <cell r="I3427" t="str">
            <v>OT</v>
          </cell>
          <cell r="J3427">
            <v>0</v>
          </cell>
          <cell r="M3427">
            <v>-3989.64</v>
          </cell>
        </row>
        <row r="3428">
          <cell r="A3428" t="str">
            <v>O&amp;M</v>
          </cell>
          <cell r="B3428" t="str">
            <v>Devereaux,James J</v>
          </cell>
          <cell r="C3428">
            <v>34425</v>
          </cell>
          <cell r="D3428" t="str">
            <v>34425</v>
          </cell>
          <cell r="E3428" t="str">
            <v>Service Plymouth</v>
          </cell>
          <cell r="F3428" t="str">
            <v>Gas Operations</v>
          </cell>
          <cell r="G3428" t="str">
            <v>Service Plymouth</v>
          </cell>
          <cell r="H3428" t="str">
            <v>120</v>
          </cell>
          <cell r="I3428" t="str">
            <v>IT</v>
          </cell>
          <cell r="J3428">
            <v>0</v>
          </cell>
          <cell r="M3428">
            <v>-216.8</v>
          </cell>
        </row>
        <row r="3429">
          <cell r="A3429" t="str">
            <v>O&amp;M</v>
          </cell>
          <cell r="B3429" t="str">
            <v>Devereaux,James J</v>
          </cell>
          <cell r="C3429">
            <v>34440</v>
          </cell>
          <cell r="D3429" t="str">
            <v>34440</v>
          </cell>
          <cell r="E3429" t="str">
            <v>Meter Shop Southboro</v>
          </cell>
          <cell r="F3429" t="str">
            <v>Gas Operations</v>
          </cell>
          <cell r="G3429" t="str">
            <v>Meter Shop Southboro</v>
          </cell>
          <cell r="H3429" t="str">
            <v>120</v>
          </cell>
          <cell r="I3429" t="str">
            <v>IT</v>
          </cell>
          <cell r="J3429">
            <v>0</v>
          </cell>
          <cell r="M3429">
            <v>41040.03</v>
          </cell>
        </row>
        <row r="3430">
          <cell r="A3430" t="str">
            <v>O&amp;M</v>
          </cell>
          <cell r="B3430" t="str">
            <v>Devereaux,James J</v>
          </cell>
          <cell r="C3430">
            <v>34445</v>
          </cell>
          <cell r="D3430" t="str">
            <v>34445</v>
          </cell>
          <cell r="E3430" t="str">
            <v>Service Dispatch</v>
          </cell>
          <cell r="F3430" t="str">
            <v>Gas Operations</v>
          </cell>
          <cell r="G3430" t="str">
            <v>Service Dispatch</v>
          </cell>
          <cell r="H3430" t="str">
            <v>120</v>
          </cell>
          <cell r="I3430" t="str">
            <v>OT</v>
          </cell>
          <cell r="J3430">
            <v>575</v>
          </cell>
          <cell r="K3430">
            <v>675</v>
          </cell>
          <cell r="M3430">
            <v>653.16999999999996</v>
          </cell>
        </row>
        <row r="3431">
          <cell r="A3431" t="str">
            <v>O&amp;M</v>
          </cell>
          <cell r="C3431">
            <v>90000</v>
          </cell>
          <cell r="D3431" t="str">
            <v>90000</v>
          </cell>
          <cell r="E3431" t="str">
            <v>Inter-Co Expenses</v>
          </cell>
          <cell r="H3431" t="str">
            <v>120</v>
          </cell>
          <cell r="I3431" t="str">
            <v>IT</v>
          </cell>
          <cell r="M3431">
            <v>35378.42</v>
          </cell>
        </row>
        <row r="3432">
          <cell r="A3432" t="str">
            <v>O&amp;M</v>
          </cell>
          <cell r="C3432">
            <v>90000</v>
          </cell>
          <cell r="D3432" t="str">
            <v>90000</v>
          </cell>
          <cell r="E3432" t="str">
            <v>Inter-Co Expenses</v>
          </cell>
          <cell r="H3432" t="str">
            <v>120</v>
          </cell>
          <cell r="I3432" t="str">
            <v>OT</v>
          </cell>
          <cell r="K3432">
            <v>3105862.33</v>
          </cell>
          <cell r="L3432">
            <v>2276825.04</v>
          </cell>
          <cell r="M3432">
            <v>-56018.04</v>
          </cell>
        </row>
        <row r="3433">
          <cell r="A3433" t="str">
            <v>O&amp;M</v>
          </cell>
          <cell r="C3433">
            <v>99999</v>
          </cell>
          <cell r="D3433" t="str">
            <v>99999</v>
          </cell>
          <cell r="E3433" t="str">
            <v>Eliminations</v>
          </cell>
          <cell r="H3433" t="str">
            <v>120</v>
          </cell>
          <cell r="I3433" t="str">
            <v>IT</v>
          </cell>
          <cell r="L3433">
            <v>724.08</v>
          </cell>
          <cell r="M3433">
            <v>21202.639999999999</v>
          </cell>
        </row>
        <row r="3434">
          <cell r="A3434" t="str">
            <v>O&amp;M</v>
          </cell>
          <cell r="C3434">
            <v>99999</v>
          </cell>
          <cell r="D3434" t="str">
            <v>99999</v>
          </cell>
          <cell r="E3434" t="str">
            <v>Eliminations</v>
          </cell>
          <cell r="H3434" t="str">
            <v>120</v>
          </cell>
          <cell r="I3434" t="str">
            <v>OT</v>
          </cell>
          <cell r="L3434">
            <v>894.19</v>
          </cell>
          <cell r="M3434">
            <v>894.74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State List"/>
    </sheetNames>
    <sheetDataSet>
      <sheetData sheetId="0" refreshError="1"/>
      <sheetData sheetId="1" refreshError="1">
        <row r="2">
          <cell r="A2" t="str">
            <v>AK000000000</v>
          </cell>
        </row>
        <row r="3">
          <cell r="A3" t="str">
            <v>AL000000000</v>
          </cell>
        </row>
        <row r="4">
          <cell r="A4" t="str">
            <v>AR000000000</v>
          </cell>
        </row>
        <row r="5">
          <cell r="A5" t="str">
            <v>AZ000000000</v>
          </cell>
        </row>
        <row r="6">
          <cell r="A6" t="str">
            <v>CA000000000</v>
          </cell>
        </row>
        <row r="7">
          <cell r="A7" t="str">
            <v>CO000000000</v>
          </cell>
        </row>
        <row r="8">
          <cell r="A8" t="str">
            <v>CT000000000</v>
          </cell>
        </row>
        <row r="9">
          <cell r="A9" t="str">
            <v>DC000000000</v>
          </cell>
        </row>
        <row r="10">
          <cell r="A10" t="str">
            <v>DE000000000</v>
          </cell>
        </row>
        <row r="11">
          <cell r="A11" t="str">
            <v>FL000000000</v>
          </cell>
        </row>
        <row r="12">
          <cell r="A12" t="str">
            <v>GA000000000</v>
          </cell>
        </row>
        <row r="13">
          <cell r="A13" t="str">
            <v>HI000000000</v>
          </cell>
        </row>
        <row r="14">
          <cell r="A14" t="str">
            <v>IA000000000</v>
          </cell>
        </row>
        <row r="15">
          <cell r="A15" t="str">
            <v>ID000000000</v>
          </cell>
        </row>
        <row r="16">
          <cell r="A16" t="str">
            <v>IL000000000</v>
          </cell>
        </row>
        <row r="17">
          <cell r="A17" t="str">
            <v>IN000000000</v>
          </cell>
        </row>
        <row r="18">
          <cell r="A18" t="str">
            <v>KS000000000</v>
          </cell>
        </row>
        <row r="19">
          <cell r="A19" t="str">
            <v>KY000000000</v>
          </cell>
        </row>
        <row r="20">
          <cell r="A20" t="str">
            <v>LA000000000</v>
          </cell>
        </row>
        <row r="21">
          <cell r="A21" t="str">
            <v>MA000000000</v>
          </cell>
        </row>
        <row r="22">
          <cell r="A22" t="str">
            <v>MD000000000</v>
          </cell>
        </row>
        <row r="23">
          <cell r="A23" t="str">
            <v>ME000000000</v>
          </cell>
        </row>
        <row r="24">
          <cell r="A24" t="str">
            <v>MI000000000</v>
          </cell>
        </row>
        <row r="25">
          <cell r="A25" t="str">
            <v>MN000000000</v>
          </cell>
        </row>
        <row r="26">
          <cell r="A26" t="str">
            <v>MO000000000</v>
          </cell>
        </row>
        <row r="27">
          <cell r="A27" t="str">
            <v>MS000000000</v>
          </cell>
        </row>
        <row r="28">
          <cell r="A28" t="str">
            <v>MT000000000</v>
          </cell>
        </row>
        <row r="29">
          <cell r="A29" t="str">
            <v>NC000000000</v>
          </cell>
        </row>
        <row r="30">
          <cell r="A30" t="str">
            <v>ND000000000</v>
          </cell>
        </row>
        <row r="31">
          <cell r="A31" t="str">
            <v>NE000000000</v>
          </cell>
        </row>
        <row r="32">
          <cell r="A32" t="str">
            <v>NH000000000</v>
          </cell>
        </row>
        <row r="33">
          <cell r="A33" t="str">
            <v>NJ000000000</v>
          </cell>
        </row>
        <row r="34">
          <cell r="A34" t="str">
            <v>NM000000000</v>
          </cell>
        </row>
        <row r="35">
          <cell r="A35" t="str">
            <v>NV000000000</v>
          </cell>
        </row>
        <row r="36">
          <cell r="A36" t="str">
            <v>NY000000000</v>
          </cell>
        </row>
        <row r="37">
          <cell r="A37" t="str">
            <v>OH000000000</v>
          </cell>
        </row>
        <row r="38">
          <cell r="A38" t="str">
            <v>OK000000000</v>
          </cell>
        </row>
        <row r="39">
          <cell r="A39" t="str">
            <v>OR000000000</v>
          </cell>
        </row>
        <row r="40">
          <cell r="A40" t="str">
            <v>PA000000000</v>
          </cell>
        </row>
        <row r="41">
          <cell r="A41" t="str">
            <v>RI000000000</v>
          </cell>
        </row>
        <row r="42">
          <cell r="A42" t="str">
            <v>SC000000000</v>
          </cell>
        </row>
        <row r="43">
          <cell r="A43" t="str">
            <v>SD000000000</v>
          </cell>
        </row>
        <row r="44">
          <cell r="A44" t="str">
            <v>TN000000000</v>
          </cell>
        </row>
        <row r="45">
          <cell r="A45" t="str">
            <v>TX000000000</v>
          </cell>
        </row>
        <row r="46">
          <cell r="A46" t="str">
            <v>UT000000000</v>
          </cell>
        </row>
        <row r="47">
          <cell r="A47" t="str">
            <v>VA000000000</v>
          </cell>
        </row>
        <row r="48">
          <cell r="A48" t="str">
            <v>VT000000000</v>
          </cell>
        </row>
        <row r="49">
          <cell r="A49" t="str">
            <v>WA000000000</v>
          </cell>
        </row>
        <row r="50">
          <cell r="A50" t="str">
            <v>WI000000000</v>
          </cell>
        </row>
        <row r="51">
          <cell r="A51" t="str">
            <v>WV000000000</v>
          </cell>
        </row>
        <row r="52">
          <cell r="A52" t="str">
            <v>WY000000000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t'l 1040 Exclusions"/>
    </sheetNames>
    <sheetDataSet>
      <sheetData sheetId="0" refreshError="1">
        <row r="5">
          <cell r="A5" t="str">
            <v>Field1</v>
          </cell>
          <cell r="B5" t="str">
            <v>Account</v>
          </cell>
          <cell r="C5" t="str">
            <v>Field3</v>
          </cell>
          <cell r="D5" t="str">
            <v>Year</v>
          </cell>
          <cell r="E5" t="str">
            <v>Month</v>
          </cell>
          <cell r="F5" t="str">
            <v>Day</v>
          </cell>
          <cell r="G5" t="str">
            <v>Field7</v>
          </cell>
          <cell r="H5" t="str">
            <v>Field8</v>
          </cell>
          <cell r="I5" t="str">
            <v>Field9</v>
          </cell>
          <cell r="J5" t="str">
            <v>Field10</v>
          </cell>
          <cell r="K5" t="str">
            <v>Amount</v>
          </cell>
          <cell r="L5" t="str">
            <v>Abs</v>
          </cell>
          <cell r="M5" t="str">
            <v>Match</v>
          </cell>
          <cell r="N5" t="str">
            <v>Field12</v>
          </cell>
          <cell r="O5" t="str">
            <v>Field13</v>
          </cell>
          <cell r="P5" t="str">
            <v>Identifier</v>
          </cell>
          <cell r="Q5" t="str">
            <v>Field15</v>
          </cell>
          <cell r="R5" t="str">
            <v>Field16</v>
          </cell>
          <cell r="S5" t="str">
            <v>Field17</v>
          </cell>
          <cell r="T5" t="str">
            <v>Employee_Name</v>
          </cell>
          <cell r="U5" t="str">
            <v>Field19</v>
          </cell>
        </row>
        <row r="6">
          <cell r="A6">
            <v>1040</v>
          </cell>
          <cell r="B6">
            <v>683600</v>
          </cell>
          <cell r="C6">
            <v>55400</v>
          </cell>
          <cell r="D6">
            <v>2001</v>
          </cell>
          <cell r="E6">
            <v>4</v>
          </cell>
          <cell r="F6">
            <v>28</v>
          </cell>
          <cell r="G6">
            <v>4</v>
          </cell>
          <cell r="H6" t="str">
            <v>OT252</v>
          </cell>
          <cell r="I6" t="str">
            <v>$</v>
          </cell>
          <cell r="J6" t="str">
            <v>CD</v>
          </cell>
          <cell r="K6">
            <v>14.81</v>
          </cell>
          <cell r="L6">
            <v>14.81</v>
          </cell>
          <cell r="P6" t="str">
            <v xml:space="preserve"> GIANT FOOD #</v>
          </cell>
          <cell r="Q6" t="str">
            <v>100    SI8</v>
          </cell>
          <cell r="R6" t="str">
            <v xml:space="preserve">    200105010030</v>
          </cell>
          <cell r="S6" t="str">
            <v>20010501000AC0</v>
          </cell>
        </row>
        <row r="7">
          <cell r="A7">
            <v>1040</v>
          </cell>
          <cell r="B7">
            <v>683600</v>
          </cell>
          <cell r="C7">
            <v>55000</v>
          </cell>
          <cell r="D7">
            <v>2001</v>
          </cell>
          <cell r="E7">
            <v>2</v>
          </cell>
          <cell r="F7">
            <v>2</v>
          </cell>
          <cell r="G7">
            <v>2</v>
          </cell>
          <cell r="H7" t="str">
            <v>OT252</v>
          </cell>
          <cell r="I7" t="str">
            <v>$</v>
          </cell>
          <cell r="J7" t="str">
            <v>CD</v>
          </cell>
          <cell r="K7">
            <v>19.670000000000002</v>
          </cell>
          <cell r="L7">
            <v>19.670000000000002</v>
          </cell>
          <cell r="P7" t="str">
            <v xml:space="preserve"> GIANT FOOD #</v>
          </cell>
          <cell r="Q7" t="str">
            <v>120    SI8</v>
          </cell>
          <cell r="R7" t="str">
            <v xml:space="preserve">    200102050024</v>
          </cell>
          <cell r="S7" t="str">
            <v>20010205000AC0</v>
          </cell>
        </row>
        <row r="8">
          <cell r="A8">
            <v>1040</v>
          </cell>
          <cell r="B8">
            <v>683600</v>
          </cell>
          <cell r="C8">
            <v>55000</v>
          </cell>
          <cell r="D8">
            <v>2001</v>
          </cell>
          <cell r="E8">
            <v>4</v>
          </cell>
          <cell r="F8">
            <v>28</v>
          </cell>
          <cell r="G8">
            <v>4</v>
          </cell>
          <cell r="H8" t="str">
            <v>OT252</v>
          </cell>
          <cell r="I8" t="str">
            <v>$</v>
          </cell>
          <cell r="J8" t="str">
            <v>CD</v>
          </cell>
          <cell r="K8">
            <v>20.2</v>
          </cell>
          <cell r="L8">
            <v>20.2</v>
          </cell>
          <cell r="P8" t="str">
            <v xml:space="preserve"> GIANT FOOD #</v>
          </cell>
          <cell r="Q8" t="str">
            <v>120    SI8</v>
          </cell>
          <cell r="R8" t="str">
            <v xml:space="preserve">    200105010024</v>
          </cell>
          <cell r="S8" t="str">
            <v>20010501000AC0</v>
          </cell>
        </row>
        <row r="9">
          <cell r="A9">
            <v>1040</v>
          </cell>
          <cell r="B9">
            <v>683600</v>
          </cell>
          <cell r="C9">
            <v>55000</v>
          </cell>
          <cell r="D9">
            <v>2001</v>
          </cell>
          <cell r="E9">
            <v>2</v>
          </cell>
          <cell r="F9">
            <v>24</v>
          </cell>
          <cell r="G9">
            <v>2</v>
          </cell>
          <cell r="H9" t="str">
            <v>OT252</v>
          </cell>
          <cell r="I9" t="str">
            <v>$</v>
          </cell>
          <cell r="J9" t="str">
            <v>CD</v>
          </cell>
          <cell r="K9">
            <v>24.75</v>
          </cell>
          <cell r="L9">
            <v>24.75</v>
          </cell>
          <cell r="P9" t="str">
            <v xml:space="preserve"> GIANT FOOD #</v>
          </cell>
          <cell r="Q9" t="str">
            <v>120    SI8</v>
          </cell>
          <cell r="R9" t="str">
            <v xml:space="preserve">    200102260035</v>
          </cell>
          <cell r="S9" t="str">
            <v>20010226000AC0</v>
          </cell>
        </row>
        <row r="10">
          <cell r="A10">
            <v>1040</v>
          </cell>
          <cell r="B10">
            <v>683600</v>
          </cell>
          <cell r="C10">
            <v>2400</v>
          </cell>
          <cell r="D10">
            <v>2001</v>
          </cell>
          <cell r="E10">
            <v>2</v>
          </cell>
          <cell r="F10">
            <v>9</v>
          </cell>
          <cell r="G10">
            <v>2</v>
          </cell>
          <cell r="H10" t="str">
            <v>OT252</v>
          </cell>
          <cell r="I10" t="str">
            <v>$</v>
          </cell>
          <cell r="J10" t="str">
            <v>CD</v>
          </cell>
          <cell r="K10">
            <v>35.78</v>
          </cell>
          <cell r="L10">
            <v>35.78</v>
          </cell>
          <cell r="P10" t="str">
            <v xml:space="preserve"> L'KOSTE VILL</v>
          </cell>
          <cell r="Q10" t="str">
            <v>A</v>
          </cell>
          <cell r="R10" t="str">
            <v xml:space="preserve">    200102090011</v>
          </cell>
          <cell r="S10" t="str">
            <v>20010209000AC0</v>
          </cell>
        </row>
        <row r="11">
          <cell r="A11">
            <v>1040</v>
          </cell>
          <cell r="B11">
            <v>683600</v>
          </cell>
          <cell r="C11">
            <v>2400</v>
          </cell>
          <cell r="D11">
            <v>2001</v>
          </cell>
          <cell r="E11">
            <v>2</v>
          </cell>
          <cell r="F11">
            <v>2</v>
          </cell>
          <cell r="G11">
            <v>2</v>
          </cell>
          <cell r="H11" t="str">
            <v>OT252</v>
          </cell>
          <cell r="I11" t="str">
            <v>$</v>
          </cell>
          <cell r="J11" t="str">
            <v>CD</v>
          </cell>
          <cell r="K11">
            <v>43.87</v>
          </cell>
          <cell r="L11">
            <v>43.87</v>
          </cell>
          <cell r="P11" t="str">
            <v xml:space="preserve"> PALUMBO PIZZ</v>
          </cell>
          <cell r="Q11" t="str">
            <v>A &amp; RES</v>
          </cell>
          <cell r="R11" t="str">
            <v xml:space="preserve">    200102050020</v>
          </cell>
          <cell r="S11" t="str">
            <v>20010205000AC0</v>
          </cell>
        </row>
        <row r="12">
          <cell r="A12">
            <v>1040</v>
          </cell>
          <cell r="B12">
            <v>683600</v>
          </cell>
          <cell r="C12">
            <v>2400</v>
          </cell>
          <cell r="D12">
            <v>2001</v>
          </cell>
          <cell r="E12">
            <v>4</v>
          </cell>
          <cell r="F12">
            <v>28</v>
          </cell>
          <cell r="G12">
            <v>4</v>
          </cell>
          <cell r="H12" t="str">
            <v>OT252</v>
          </cell>
          <cell r="I12" t="str">
            <v>$</v>
          </cell>
          <cell r="J12" t="str">
            <v>CD</v>
          </cell>
          <cell r="K12">
            <v>50</v>
          </cell>
          <cell r="L12">
            <v>50</v>
          </cell>
          <cell r="P12" t="str">
            <v xml:space="preserve"> KEARES RESTA</v>
          </cell>
          <cell r="Q12" t="str">
            <v>URANT GROU</v>
          </cell>
          <cell r="R12" t="str">
            <v xml:space="preserve">    200105010014</v>
          </cell>
          <cell r="S12" t="str">
            <v>20010501000AC0</v>
          </cell>
        </row>
        <row r="13">
          <cell r="A13">
            <v>1040</v>
          </cell>
          <cell r="B13">
            <v>683600</v>
          </cell>
          <cell r="C13">
            <v>55000</v>
          </cell>
          <cell r="D13">
            <v>2001</v>
          </cell>
          <cell r="E13">
            <v>6</v>
          </cell>
          <cell r="F13">
            <v>18</v>
          </cell>
          <cell r="G13">
            <v>6</v>
          </cell>
          <cell r="H13" t="str">
            <v>OT252</v>
          </cell>
          <cell r="I13" t="str">
            <v>$</v>
          </cell>
          <cell r="J13" t="str">
            <v>CD</v>
          </cell>
          <cell r="K13">
            <v>50</v>
          </cell>
          <cell r="L13">
            <v>50</v>
          </cell>
          <cell r="P13" t="str">
            <v xml:space="preserve"> TAVERN ON TH</v>
          </cell>
          <cell r="Q13" t="str">
            <v>E HILL</v>
          </cell>
          <cell r="R13" t="str">
            <v xml:space="preserve">    200106180006</v>
          </cell>
          <cell r="S13" t="str">
            <v>20010618000AC0</v>
          </cell>
        </row>
        <row r="14">
          <cell r="A14">
            <v>1040</v>
          </cell>
          <cell r="B14">
            <v>683600</v>
          </cell>
          <cell r="C14">
            <v>2000</v>
          </cell>
          <cell r="D14">
            <v>2001</v>
          </cell>
          <cell r="E14">
            <v>2</v>
          </cell>
          <cell r="F14">
            <v>24</v>
          </cell>
          <cell r="G14">
            <v>2</v>
          </cell>
          <cell r="H14" t="str">
            <v>OT252</v>
          </cell>
          <cell r="I14" t="str">
            <v>$</v>
          </cell>
          <cell r="J14" t="str">
            <v>CD</v>
          </cell>
          <cell r="K14">
            <v>52.5</v>
          </cell>
          <cell r="L14">
            <v>52.5</v>
          </cell>
          <cell r="P14" t="str">
            <v xml:space="preserve"> HOSS'S STEAK</v>
          </cell>
          <cell r="Q14" t="str">
            <v xml:space="preserve"> &amp; SEA H</v>
          </cell>
          <cell r="R14" t="str">
            <v xml:space="preserve">    200102260002</v>
          </cell>
          <cell r="S14" t="str">
            <v>20010226000AC0</v>
          </cell>
        </row>
        <row r="15">
          <cell r="A15">
            <v>1040</v>
          </cell>
          <cell r="B15">
            <v>683600</v>
          </cell>
          <cell r="C15">
            <v>55000</v>
          </cell>
          <cell r="D15">
            <v>2001</v>
          </cell>
          <cell r="E15">
            <v>4</v>
          </cell>
          <cell r="F15">
            <v>18</v>
          </cell>
          <cell r="G15">
            <v>4</v>
          </cell>
          <cell r="H15" t="str">
            <v>OT252</v>
          </cell>
          <cell r="I15" t="str">
            <v>$</v>
          </cell>
          <cell r="J15" t="str">
            <v>CD</v>
          </cell>
          <cell r="K15">
            <v>82.15</v>
          </cell>
          <cell r="L15">
            <v>82.15</v>
          </cell>
          <cell r="P15" t="str">
            <v xml:space="preserve"> DOE &amp; JERRY</v>
          </cell>
          <cell r="Q15" t="str">
            <v>S BARBECUE</v>
          </cell>
          <cell r="R15" t="str">
            <v xml:space="preserve">    200104180039</v>
          </cell>
          <cell r="S15" t="str">
            <v>20010418000AC0</v>
          </cell>
        </row>
        <row r="16">
          <cell r="A16">
            <v>1040</v>
          </cell>
          <cell r="B16">
            <v>683600</v>
          </cell>
          <cell r="C16">
            <v>55200</v>
          </cell>
          <cell r="D16">
            <v>2001</v>
          </cell>
          <cell r="E16">
            <v>2</v>
          </cell>
          <cell r="F16">
            <v>24</v>
          </cell>
          <cell r="G16">
            <v>2</v>
          </cell>
          <cell r="H16" t="str">
            <v>OT252</v>
          </cell>
          <cell r="I16" t="str">
            <v>$</v>
          </cell>
          <cell r="J16" t="str">
            <v>CD</v>
          </cell>
          <cell r="K16">
            <v>83.03</v>
          </cell>
          <cell r="L16">
            <v>83.03</v>
          </cell>
          <cell r="P16" t="str">
            <v xml:space="preserve"> L'KOSTE VILL</v>
          </cell>
          <cell r="Q16" t="str">
            <v>A</v>
          </cell>
          <cell r="R16" t="str">
            <v xml:space="preserve">    200102260043</v>
          </cell>
          <cell r="S16" t="str">
            <v>20010226000AC0</v>
          </cell>
        </row>
        <row r="17">
          <cell r="A17">
            <v>1040</v>
          </cell>
          <cell r="B17">
            <v>683600</v>
          </cell>
          <cell r="C17">
            <v>2400</v>
          </cell>
          <cell r="D17">
            <v>2001</v>
          </cell>
          <cell r="E17">
            <v>1</v>
          </cell>
          <cell r="F17">
            <v>24</v>
          </cell>
          <cell r="G17">
            <v>1</v>
          </cell>
          <cell r="H17" t="str">
            <v>OT252</v>
          </cell>
          <cell r="I17" t="str">
            <v>$</v>
          </cell>
          <cell r="J17" t="str">
            <v>CD</v>
          </cell>
          <cell r="K17">
            <v>83.98</v>
          </cell>
          <cell r="L17">
            <v>83.98</v>
          </cell>
          <cell r="P17" t="str">
            <v xml:space="preserve"> L'KOSTE VILL</v>
          </cell>
          <cell r="Q17" t="str">
            <v>A</v>
          </cell>
          <cell r="R17" t="str">
            <v xml:space="preserve">    200101240026</v>
          </cell>
          <cell r="S17" t="str">
            <v>20010124000AC0</v>
          </cell>
        </row>
        <row r="18">
          <cell r="A18">
            <v>1040</v>
          </cell>
          <cell r="B18">
            <v>683600</v>
          </cell>
          <cell r="C18">
            <v>2400</v>
          </cell>
          <cell r="D18">
            <v>2001</v>
          </cell>
          <cell r="E18">
            <v>1</v>
          </cell>
          <cell r="F18">
            <v>24</v>
          </cell>
          <cell r="G18">
            <v>1</v>
          </cell>
          <cell r="H18" t="str">
            <v>OT252</v>
          </cell>
          <cell r="I18" t="str">
            <v>$</v>
          </cell>
          <cell r="J18" t="str">
            <v>CD</v>
          </cell>
          <cell r="K18">
            <v>87.97</v>
          </cell>
          <cell r="L18">
            <v>87.97</v>
          </cell>
          <cell r="P18" t="str">
            <v xml:space="preserve"> PIZZA HUT 73</v>
          </cell>
          <cell r="Q18" t="str">
            <v>9104</v>
          </cell>
          <cell r="R18" t="str">
            <v xml:space="preserve">    200101240025</v>
          </cell>
          <cell r="S18" t="str">
            <v>20010124000AC0</v>
          </cell>
        </row>
        <row r="19">
          <cell r="A19">
            <v>1040</v>
          </cell>
          <cell r="B19">
            <v>683600</v>
          </cell>
          <cell r="C19">
            <v>2200</v>
          </cell>
          <cell r="D19">
            <v>2001</v>
          </cell>
          <cell r="E19">
            <v>6</v>
          </cell>
          <cell r="F19">
            <v>8</v>
          </cell>
          <cell r="G19">
            <v>6</v>
          </cell>
          <cell r="H19" t="str">
            <v>OT252</v>
          </cell>
          <cell r="I19" t="str">
            <v>$</v>
          </cell>
          <cell r="J19" t="str">
            <v>CD</v>
          </cell>
          <cell r="K19">
            <v>105.39</v>
          </cell>
          <cell r="L19">
            <v>105.39</v>
          </cell>
          <cell r="P19" t="str">
            <v xml:space="preserve"> L'KOSTE VILL</v>
          </cell>
          <cell r="Q19" t="str">
            <v>A</v>
          </cell>
          <cell r="R19" t="str">
            <v xml:space="preserve">    200106080003</v>
          </cell>
          <cell r="S19" t="str">
            <v>20010608000AC0</v>
          </cell>
        </row>
        <row r="20">
          <cell r="A20">
            <v>1040</v>
          </cell>
          <cell r="B20">
            <v>683600</v>
          </cell>
          <cell r="C20">
            <v>55400</v>
          </cell>
          <cell r="D20">
            <v>2001</v>
          </cell>
          <cell r="E20">
            <v>5</v>
          </cell>
          <cell r="F20">
            <v>16</v>
          </cell>
          <cell r="G20">
            <v>5</v>
          </cell>
          <cell r="H20" t="str">
            <v>OT252</v>
          </cell>
          <cell r="I20" t="str">
            <v>$</v>
          </cell>
          <cell r="J20" t="str">
            <v>CD</v>
          </cell>
          <cell r="K20">
            <v>118.06</v>
          </cell>
          <cell r="L20">
            <v>118.06</v>
          </cell>
          <cell r="P20" t="str">
            <v xml:space="preserve"> PIZZA HUT 73</v>
          </cell>
          <cell r="Q20" t="str">
            <v>9104</v>
          </cell>
          <cell r="R20" t="str">
            <v xml:space="preserve">    200105160039</v>
          </cell>
          <cell r="S20" t="str">
            <v>20010516000AC0</v>
          </cell>
        </row>
        <row r="21">
          <cell r="A21">
            <v>1040</v>
          </cell>
          <cell r="B21">
            <v>683600</v>
          </cell>
          <cell r="C21">
            <v>2000</v>
          </cell>
          <cell r="D21">
            <v>2001</v>
          </cell>
          <cell r="E21">
            <v>3</v>
          </cell>
          <cell r="F21">
            <v>1</v>
          </cell>
          <cell r="G21">
            <v>3</v>
          </cell>
          <cell r="H21" t="str">
            <v>OT252</v>
          </cell>
          <cell r="I21" t="str">
            <v>$</v>
          </cell>
          <cell r="J21" t="str">
            <v>CD</v>
          </cell>
          <cell r="K21">
            <v>133.12</v>
          </cell>
          <cell r="L21">
            <v>133.12</v>
          </cell>
          <cell r="P21" t="str">
            <v xml:space="preserve"> HARDING S</v>
          </cell>
          <cell r="R21" t="str">
            <v xml:space="preserve">    200103050002</v>
          </cell>
          <cell r="S21" t="str">
            <v>20010305000AC0</v>
          </cell>
        </row>
        <row r="22">
          <cell r="A22">
            <v>1040</v>
          </cell>
          <cell r="B22">
            <v>683600</v>
          </cell>
          <cell r="C22">
            <v>55400</v>
          </cell>
          <cell r="D22">
            <v>2001</v>
          </cell>
          <cell r="E22">
            <v>1</v>
          </cell>
          <cell r="F22">
            <v>16</v>
          </cell>
          <cell r="G22">
            <v>1</v>
          </cell>
          <cell r="H22" t="str">
            <v>OT252</v>
          </cell>
          <cell r="I22" t="str">
            <v>$</v>
          </cell>
          <cell r="J22" t="str">
            <v>CD</v>
          </cell>
          <cell r="K22">
            <v>139.28</v>
          </cell>
          <cell r="L22">
            <v>139.28</v>
          </cell>
          <cell r="P22" t="str">
            <v xml:space="preserve"> HARDING S</v>
          </cell>
          <cell r="R22" t="str">
            <v xml:space="preserve">    200101220036</v>
          </cell>
          <cell r="S22" t="str">
            <v>20010122000AC0</v>
          </cell>
        </row>
        <row r="23">
          <cell r="A23">
            <v>1040</v>
          </cell>
          <cell r="B23">
            <v>683600</v>
          </cell>
          <cell r="C23">
            <v>2200</v>
          </cell>
          <cell r="D23">
            <v>2001</v>
          </cell>
          <cell r="E23">
            <v>4</v>
          </cell>
          <cell r="F23">
            <v>28</v>
          </cell>
          <cell r="G23">
            <v>4</v>
          </cell>
          <cell r="H23" t="str">
            <v>OT252</v>
          </cell>
          <cell r="I23" t="str">
            <v>$</v>
          </cell>
          <cell r="J23" t="str">
            <v>CD</v>
          </cell>
          <cell r="K23">
            <v>154</v>
          </cell>
          <cell r="L23">
            <v>154</v>
          </cell>
          <cell r="P23" t="str">
            <v xml:space="preserve"> L'KOSTE VILL</v>
          </cell>
          <cell r="Q23" t="str">
            <v>A</v>
          </cell>
          <cell r="R23" t="str">
            <v xml:space="preserve">    200105010002</v>
          </cell>
          <cell r="S23" t="str">
            <v>20010501000AC0</v>
          </cell>
        </row>
        <row r="24">
          <cell r="A24">
            <v>1040</v>
          </cell>
          <cell r="B24">
            <v>683600</v>
          </cell>
          <cell r="C24">
            <v>55200</v>
          </cell>
          <cell r="D24">
            <v>2001</v>
          </cell>
          <cell r="E24">
            <v>2</v>
          </cell>
          <cell r="F24">
            <v>9</v>
          </cell>
          <cell r="G24">
            <v>2</v>
          </cell>
          <cell r="H24" t="str">
            <v>OT252</v>
          </cell>
          <cell r="I24" t="str">
            <v>$</v>
          </cell>
          <cell r="J24" t="str">
            <v>CD</v>
          </cell>
          <cell r="K24">
            <v>158.82</v>
          </cell>
          <cell r="L24">
            <v>158.82</v>
          </cell>
          <cell r="P24" t="str">
            <v xml:space="preserve"> L'KOSTE VILL</v>
          </cell>
          <cell r="Q24" t="str">
            <v>A</v>
          </cell>
          <cell r="R24" t="str">
            <v xml:space="preserve">    200102090017</v>
          </cell>
          <cell r="S24" t="str">
            <v>20010209000AC0</v>
          </cell>
        </row>
        <row r="25">
          <cell r="A25">
            <v>1040</v>
          </cell>
          <cell r="B25">
            <v>683600</v>
          </cell>
          <cell r="C25">
            <v>2400</v>
          </cell>
          <cell r="D25">
            <v>2001</v>
          </cell>
          <cell r="E25">
            <v>3</v>
          </cell>
          <cell r="F25">
            <v>31</v>
          </cell>
          <cell r="G25">
            <v>3</v>
          </cell>
          <cell r="H25" t="str">
            <v>OT252</v>
          </cell>
          <cell r="I25" t="str">
            <v>$</v>
          </cell>
          <cell r="J25" t="str">
            <v>CD</v>
          </cell>
          <cell r="K25">
            <v>177.68</v>
          </cell>
          <cell r="L25">
            <v>177.68</v>
          </cell>
          <cell r="P25" t="str">
            <v xml:space="preserve"> L'KOSTE VILL</v>
          </cell>
          <cell r="Q25" t="str">
            <v>A</v>
          </cell>
          <cell r="R25" t="str">
            <v xml:space="preserve">    200104020018</v>
          </cell>
          <cell r="S25" t="str">
            <v>20010402000AC0</v>
          </cell>
        </row>
        <row r="26">
          <cell r="A26">
            <v>1040</v>
          </cell>
          <cell r="B26">
            <v>683600</v>
          </cell>
          <cell r="C26">
            <v>2400</v>
          </cell>
          <cell r="D26">
            <v>2001</v>
          </cell>
          <cell r="E26">
            <v>1</v>
          </cell>
          <cell r="F26">
            <v>16</v>
          </cell>
          <cell r="G26">
            <v>1</v>
          </cell>
          <cell r="H26" t="str">
            <v>OT252</v>
          </cell>
          <cell r="I26" t="str">
            <v>$</v>
          </cell>
          <cell r="J26" t="str">
            <v>CD</v>
          </cell>
          <cell r="K26">
            <v>207.79</v>
          </cell>
          <cell r="L26">
            <v>207.79</v>
          </cell>
          <cell r="P26" t="str">
            <v xml:space="preserve"> L'KOSTE VILL</v>
          </cell>
          <cell r="Q26" t="str">
            <v>A</v>
          </cell>
          <cell r="R26" t="str">
            <v xml:space="preserve">    200101220025</v>
          </cell>
          <cell r="S26" t="str">
            <v>20010122000AC0</v>
          </cell>
        </row>
        <row r="27">
          <cell r="A27">
            <v>1040</v>
          </cell>
          <cell r="B27">
            <v>683600</v>
          </cell>
          <cell r="C27">
            <v>55200</v>
          </cell>
          <cell r="D27">
            <v>2001</v>
          </cell>
          <cell r="E27">
            <v>2</v>
          </cell>
          <cell r="F27">
            <v>24</v>
          </cell>
          <cell r="G27">
            <v>2</v>
          </cell>
          <cell r="H27" t="str">
            <v>OT252</v>
          </cell>
          <cell r="I27" t="str">
            <v>$</v>
          </cell>
          <cell r="J27" t="str">
            <v>CD</v>
          </cell>
          <cell r="K27">
            <v>229.76</v>
          </cell>
          <cell r="L27">
            <v>229.76</v>
          </cell>
          <cell r="P27" t="str">
            <v xml:space="preserve"> HARDING S</v>
          </cell>
          <cell r="R27" t="str">
            <v xml:space="preserve">    200102260046</v>
          </cell>
          <cell r="S27" t="str">
            <v>20010226000AC0</v>
          </cell>
        </row>
        <row r="28">
          <cell r="A28">
            <v>1040</v>
          </cell>
          <cell r="B28">
            <v>683600</v>
          </cell>
          <cell r="C28">
            <v>55200</v>
          </cell>
          <cell r="D28">
            <v>2001</v>
          </cell>
          <cell r="E28">
            <v>2</v>
          </cell>
          <cell r="F28">
            <v>24</v>
          </cell>
          <cell r="G28">
            <v>2</v>
          </cell>
          <cell r="H28" t="str">
            <v>OT252</v>
          </cell>
          <cell r="I28" t="str">
            <v>$</v>
          </cell>
          <cell r="J28" t="str">
            <v>CD</v>
          </cell>
          <cell r="K28">
            <v>235.05</v>
          </cell>
          <cell r="L28">
            <v>235.05</v>
          </cell>
          <cell r="P28" t="str">
            <v xml:space="preserve"> HARDING S</v>
          </cell>
          <cell r="R28" t="str">
            <v xml:space="preserve">    200102260044</v>
          </cell>
          <cell r="S28" t="str">
            <v>20010226000AC0</v>
          </cell>
        </row>
        <row r="29">
          <cell r="A29">
            <v>1040</v>
          </cell>
          <cell r="B29">
            <v>683600</v>
          </cell>
          <cell r="C29">
            <v>55200</v>
          </cell>
          <cell r="D29">
            <v>2001</v>
          </cell>
          <cell r="E29">
            <v>2</v>
          </cell>
          <cell r="F29">
            <v>24</v>
          </cell>
          <cell r="G29">
            <v>2</v>
          </cell>
          <cell r="H29" t="str">
            <v>OT252</v>
          </cell>
          <cell r="I29" t="str">
            <v>$</v>
          </cell>
          <cell r="J29" t="str">
            <v>CD</v>
          </cell>
          <cell r="K29">
            <v>244.79</v>
          </cell>
          <cell r="L29">
            <v>244.79</v>
          </cell>
          <cell r="P29" t="str">
            <v xml:space="preserve"> HARDING S</v>
          </cell>
          <cell r="R29" t="str">
            <v xml:space="preserve">    200102260045</v>
          </cell>
          <cell r="S29" t="str">
            <v>20010226000AC0</v>
          </cell>
        </row>
        <row r="30">
          <cell r="A30">
            <v>1040</v>
          </cell>
          <cell r="B30">
            <v>683600</v>
          </cell>
          <cell r="C30">
            <v>2400</v>
          </cell>
          <cell r="D30">
            <v>2001</v>
          </cell>
          <cell r="E30">
            <v>4</v>
          </cell>
          <cell r="F30">
            <v>28</v>
          </cell>
          <cell r="G30">
            <v>4</v>
          </cell>
          <cell r="H30" t="str">
            <v>OT252</v>
          </cell>
          <cell r="I30" t="str">
            <v>$</v>
          </cell>
          <cell r="J30" t="str">
            <v>CD</v>
          </cell>
          <cell r="K30">
            <v>252.88</v>
          </cell>
          <cell r="L30">
            <v>252.88</v>
          </cell>
          <cell r="P30" t="str">
            <v xml:space="preserve"> CHEF WONG</v>
          </cell>
          <cell r="R30" t="str">
            <v xml:space="preserve">    200105010016</v>
          </cell>
          <cell r="S30" t="str">
            <v>20010501000AC0</v>
          </cell>
        </row>
        <row r="31">
          <cell r="A31">
            <v>1040</v>
          </cell>
          <cell r="B31">
            <v>683600</v>
          </cell>
          <cell r="C31">
            <v>2400</v>
          </cell>
          <cell r="D31">
            <v>2001</v>
          </cell>
          <cell r="E31">
            <v>4</v>
          </cell>
          <cell r="F31">
            <v>28</v>
          </cell>
          <cell r="G31">
            <v>4</v>
          </cell>
          <cell r="H31" t="str">
            <v>OT252</v>
          </cell>
          <cell r="I31" t="str">
            <v>$</v>
          </cell>
          <cell r="J31" t="str">
            <v>CD</v>
          </cell>
          <cell r="K31">
            <v>255.28</v>
          </cell>
          <cell r="L31">
            <v>255.28</v>
          </cell>
          <cell r="P31" t="str">
            <v xml:space="preserve"> L'KOSTE VILL</v>
          </cell>
          <cell r="Q31" t="str">
            <v>A</v>
          </cell>
          <cell r="R31" t="str">
            <v xml:space="preserve">    200105010015</v>
          </cell>
          <cell r="S31" t="str">
            <v>20010501000AC0</v>
          </cell>
        </row>
        <row r="32">
          <cell r="A32">
            <v>1040</v>
          </cell>
          <cell r="B32">
            <v>683600</v>
          </cell>
          <cell r="C32">
            <v>55000</v>
          </cell>
          <cell r="D32">
            <v>2001</v>
          </cell>
          <cell r="E32">
            <v>6</v>
          </cell>
          <cell r="F32">
            <v>18</v>
          </cell>
          <cell r="G32">
            <v>6</v>
          </cell>
          <cell r="H32" t="str">
            <v>OT252</v>
          </cell>
          <cell r="I32" t="str">
            <v>$</v>
          </cell>
          <cell r="J32" t="str">
            <v>CD</v>
          </cell>
          <cell r="K32">
            <v>277.01</v>
          </cell>
          <cell r="L32">
            <v>277.01</v>
          </cell>
          <cell r="P32" t="str">
            <v xml:space="preserve"> L'KOSTE VILL</v>
          </cell>
          <cell r="Q32" t="str">
            <v>A</v>
          </cell>
          <cell r="R32" t="str">
            <v xml:space="preserve">    200106180005</v>
          </cell>
          <cell r="S32" t="str">
            <v>20010618000AC0</v>
          </cell>
        </row>
        <row r="33">
          <cell r="A33">
            <v>1040</v>
          </cell>
          <cell r="B33">
            <v>683600</v>
          </cell>
          <cell r="C33">
            <v>2400</v>
          </cell>
          <cell r="D33">
            <v>2001</v>
          </cell>
          <cell r="E33">
            <v>3</v>
          </cell>
          <cell r="F33">
            <v>9</v>
          </cell>
          <cell r="G33">
            <v>3</v>
          </cell>
          <cell r="H33" t="str">
            <v>OT252</v>
          </cell>
          <cell r="I33" t="str">
            <v>$</v>
          </cell>
          <cell r="J33" t="str">
            <v>CD</v>
          </cell>
          <cell r="K33">
            <v>284.73</v>
          </cell>
          <cell r="L33">
            <v>284.73</v>
          </cell>
          <cell r="P33" t="str">
            <v xml:space="preserve"> HARDING S</v>
          </cell>
          <cell r="R33" t="str">
            <v xml:space="preserve">    200103090018</v>
          </cell>
          <cell r="S33" t="str">
            <v>20010309000AC0</v>
          </cell>
        </row>
        <row r="34">
          <cell r="A34">
            <v>1040</v>
          </cell>
          <cell r="B34">
            <v>683600</v>
          </cell>
          <cell r="C34">
            <v>2200</v>
          </cell>
          <cell r="D34">
            <v>2001</v>
          </cell>
          <cell r="E34">
            <v>6</v>
          </cell>
          <cell r="F34">
            <v>8</v>
          </cell>
          <cell r="G34">
            <v>6</v>
          </cell>
          <cell r="H34" t="str">
            <v>OT252</v>
          </cell>
          <cell r="I34" t="str">
            <v>$</v>
          </cell>
          <cell r="J34" t="str">
            <v>CD</v>
          </cell>
          <cell r="K34">
            <v>326.93</v>
          </cell>
          <cell r="L34">
            <v>326.93</v>
          </cell>
          <cell r="P34" t="str">
            <v xml:space="preserve"> L'KOSTE VILL</v>
          </cell>
          <cell r="Q34" t="str">
            <v>A</v>
          </cell>
          <cell r="R34" t="str">
            <v xml:space="preserve">    200106080002</v>
          </cell>
          <cell r="S34" t="str">
            <v>20010608000AC0</v>
          </cell>
        </row>
        <row r="35">
          <cell r="A35">
            <v>1040</v>
          </cell>
          <cell r="B35">
            <v>683600</v>
          </cell>
          <cell r="C35">
            <v>55200</v>
          </cell>
          <cell r="D35">
            <v>2001</v>
          </cell>
          <cell r="E35">
            <v>1</v>
          </cell>
          <cell r="F35">
            <v>16</v>
          </cell>
          <cell r="G35">
            <v>1</v>
          </cell>
          <cell r="H35" t="str">
            <v>OT252</v>
          </cell>
          <cell r="I35" t="str">
            <v>$</v>
          </cell>
          <cell r="J35" t="str">
            <v>CD</v>
          </cell>
          <cell r="K35">
            <v>361.79</v>
          </cell>
          <cell r="L35">
            <v>361.79</v>
          </cell>
          <cell r="P35" t="str">
            <v xml:space="preserve"> HARDING S</v>
          </cell>
          <cell r="R35" t="str">
            <v xml:space="preserve">    200101220034</v>
          </cell>
          <cell r="S35" t="str">
            <v>20010122000AC0</v>
          </cell>
        </row>
        <row r="36">
          <cell r="A36">
            <v>1040</v>
          </cell>
          <cell r="B36">
            <v>683600</v>
          </cell>
          <cell r="C36">
            <v>55000</v>
          </cell>
          <cell r="D36">
            <v>2001</v>
          </cell>
          <cell r="E36">
            <v>3</v>
          </cell>
          <cell r="F36">
            <v>16</v>
          </cell>
          <cell r="G36">
            <v>3</v>
          </cell>
          <cell r="H36" t="str">
            <v>OT252</v>
          </cell>
          <cell r="I36" t="str">
            <v>$</v>
          </cell>
          <cell r="J36" t="str">
            <v>CD</v>
          </cell>
          <cell r="K36">
            <v>365.7</v>
          </cell>
          <cell r="L36">
            <v>365.7</v>
          </cell>
          <cell r="P36" t="str">
            <v xml:space="preserve"> DOE &amp; JERRY</v>
          </cell>
          <cell r="Q36" t="str">
            <v>S BARBECUE</v>
          </cell>
          <cell r="R36" t="str">
            <v xml:space="preserve">    200103160015</v>
          </cell>
          <cell r="S36" t="str">
            <v>20010316000AC0</v>
          </cell>
        </row>
        <row r="37">
          <cell r="A37">
            <v>1040</v>
          </cell>
          <cell r="B37">
            <v>683600</v>
          </cell>
          <cell r="C37">
            <v>55000</v>
          </cell>
          <cell r="D37">
            <v>2001</v>
          </cell>
          <cell r="E37">
            <v>3</v>
          </cell>
          <cell r="F37">
            <v>16</v>
          </cell>
          <cell r="G37">
            <v>3</v>
          </cell>
          <cell r="H37" t="str">
            <v>OT252</v>
          </cell>
          <cell r="I37" t="str">
            <v>$</v>
          </cell>
          <cell r="J37" t="str">
            <v>CD</v>
          </cell>
          <cell r="K37">
            <v>369.68</v>
          </cell>
          <cell r="L37">
            <v>369.68</v>
          </cell>
          <cell r="P37" t="str">
            <v xml:space="preserve"> DOE &amp; JERRY</v>
          </cell>
          <cell r="Q37" t="str">
            <v>S BARBECUE</v>
          </cell>
          <cell r="R37" t="str">
            <v xml:space="preserve">    200103160016</v>
          </cell>
          <cell r="S37" t="str">
            <v>20010316000AC0</v>
          </cell>
        </row>
        <row r="38">
          <cell r="A38">
            <v>1040</v>
          </cell>
          <cell r="B38">
            <v>683600</v>
          </cell>
          <cell r="C38">
            <v>2400</v>
          </cell>
          <cell r="D38">
            <v>2001</v>
          </cell>
          <cell r="E38">
            <v>1</v>
          </cell>
          <cell r="F38">
            <v>19</v>
          </cell>
          <cell r="G38">
            <v>1</v>
          </cell>
          <cell r="H38" t="str">
            <v>OT252</v>
          </cell>
          <cell r="I38" t="str">
            <v>$</v>
          </cell>
          <cell r="J38" t="str">
            <v>CD</v>
          </cell>
          <cell r="K38">
            <v>436.94</v>
          </cell>
          <cell r="L38">
            <v>436.94</v>
          </cell>
          <cell r="P38" t="str">
            <v xml:space="preserve"> HARDING S</v>
          </cell>
          <cell r="R38" t="str">
            <v xml:space="preserve">    200101220004</v>
          </cell>
          <cell r="S38" t="str">
            <v>20010122000AC0</v>
          </cell>
        </row>
        <row r="39">
          <cell r="A39">
            <v>1040</v>
          </cell>
          <cell r="B39">
            <v>683600</v>
          </cell>
          <cell r="C39">
            <v>55200</v>
          </cell>
          <cell r="D39">
            <v>2001</v>
          </cell>
          <cell r="E39">
            <v>2</v>
          </cell>
          <cell r="F39">
            <v>24</v>
          </cell>
          <cell r="G39">
            <v>2</v>
          </cell>
          <cell r="H39" t="str">
            <v>OT252</v>
          </cell>
          <cell r="I39" t="str">
            <v>$</v>
          </cell>
          <cell r="J39" t="str">
            <v>CD</v>
          </cell>
          <cell r="K39">
            <v>586.17999999999995</v>
          </cell>
          <cell r="L39">
            <v>586.17999999999995</v>
          </cell>
          <cell r="P39" t="str">
            <v xml:space="preserve"> HARDING S</v>
          </cell>
          <cell r="R39" t="str">
            <v xml:space="preserve">    200102260047</v>
          </cell>
          <cell r="S39" t="str">
            <v>20010226000AC0</v>
          </cell>
        </row>
        <row r="40">
          <cell r="A40">
            <v>1040</v>
          </cell>
          <cell r="B40">
            <v>683600</v>
          </cell>
          <cell r="C40">
            <v>55000</v>
          </cell>
          <cell r="D40">
            <v>2001</v>
          </cell>
          <cell r="E40">
            <v>2</v>
          </cell>
          <cell r="F40">
            <v>9</v>
          </cell>
          <cell r="G40">
            <v>2</v>
          </cell>
          <cell r="H40" t="str">
            <v>OT252</v>
          </cell>
          <cell r="I40" t="str">
            <v>$</v>
          </cell>
          <cell r="J40" t="str">
            <v>CD</v>
          </cell>
          <cell r="K40">
            <v>612.15</v>
          </cell>
          <cell r="L40">
            <v>612.15</v>
          </cell>
          <cell r="P40" t="str">
            <v xml:space="preserve"> DOE &amp; JERRY</v>
          </cell>
          <cell r="Q40" t="str">
            <v>S BARBECUE</v>
          </cell>
          <cell r="R40" t="str">
            <v xml:space="preserve">    200102090015</v>
          </cell>
          <cell r="S40" t="str">
            <v>20010209000AC0</v>
          </cell>
        </row>
        <row r="41">
          <cell r="A41">
            <v>1040</v>
          </cell>
          <cell r="B41">
            <v>683600</v>
          </cell>
          <cell r="C41">
            <v>2200</v>
          </cell>
          <cell r="D41">
            <v>2001</v>
          </cell>
          <cell r="E41">
            <v>4</v>
          </cell>
          <cell r="F41">
            <v>18</v>
          </cell>
          <cell r="G41">
            <v>4</v>
          </cell>
          <cell r="H41" t="str">
            <v>OT252</v>
          </cell>
          <cell r="I41" t="str">
            <v>$</v>
          </cell>
          <cell r="J41" t="str">
            <v>CD</v>
          </cell>
          <cell r="K41">
            <v>630.70000000000005</v>
          </cell>
          <cell r="L41">
            <v>630.70000000000005</v>
          </cell>
          <cell r="P41" t="str">
            <v xml:space="preserve"> RUBINICS CAT</v>
          </cell>
          <cell r="Q41" t="str">
            <v>ERING SERV</v>
          </cell>
          <cell r="R41" t="str">
            <v xml:space="preserve">    200104180008</v>
          </cell>
          <cell r="S41" t="str">
            <v>20010418000AC0</v>
          </cell>
        </row>
        <row r="42">
          <cell r="A42">
            <v>1040</v>
          </cell>
          <cell r="B42">
            <v>683600</v>
          </cell>
          <cell r="C42">
            <v>55200</v>
          </cell>
          <cell r="D42">
            <v>2001</v>
          </cell>
          <cell r="E42">
            <v>2</v>
          </cell>
          <cell r="F42">
            <v>24</v>
          </cell>
          <cell r="G42">
            <v>2</v>
          </cell>
          <cell r="H42" t="str">
            <v>OT252</v>
          </cell>
          <cell r="I42" t="str">
            <v>$</v>
          </cell>
          <cell r="J42" t="str">
            <v>CD</v>
          </cell>
          <cell r="K42">
            <v>723.58</v>
          </cell>
          <cell r="L42">
            <v>723.58</v>
          </cell>
          <cell r="P42" t="str">
            <v xml:space="preserve"> HARDING S</v>
          </cell>
          <cell r="R42" t="str">
            <v xml:space="preserve">    200102260048</v>
          </cell>
          <cell r="S42" t="str">
            <v>20010226000AC0</v>
          </cell>
        </row>
        <row r="43">
          <cell r="A43">
            <v>1040</v>
          </cell>
          <cell r="B43">
            <v>683600</v>
          </cell>
          <cell r="C43">
            <v>2000</v>
          </cell>
          <cell r="D43">
            <v>2001</v>
          </cell>
          <cell r="E43">
            <v>1</v>
          </cell>
          <cell r="F43">
            <v>9</v>
          </cell>
          <cell r="G43">
            <v>1</v>
          </cell>
          <cell r="H43" t="str">
            <v>OT252</v>
          </cell>
          <cell r="I43" t="str">
            <v>$</v>
          </cell>
          <cell r="J43" t="str">
            <v>CD</v>
          </cell>
          <cell r="K43">
            <v>801.36</v>
          </cell>
          <cell r="L43">
            <v>801.36</v>
          </cell>
          <cell r="P43" t="str">
            <v xml:space="preserve"> DOE &amp; JERRY</v>
          </cell>
          <cell r="Q43" t="str">
            <v>S BARBECUE</v>
          </cell>
          <cell r="R43" t="str">
            <v xml:space="preserve">    200101220002</v>
          </cell>
          <cell r="S43" t="str">
            <v>20010122000AC0</v>
          </cell>
        </row>
        <row r="44">
          <cell r="A44">
            <v>1040</v>
          </cell>
          <cell r="B44">
            <v>683600</v>
          </cell>
          <cell r="C44">
            <v>55000</v>
          </cell>
          <cell r="D44">
            <v>2001</v>
          </cell>
          <cell r="E44">
            <v>2</v>
          </cell>
          <cell r="F44">
            <v>9</v>
          </cell>
          <cell r="G44">
            <v>2</v>
          </cell>
          <cell r="H44" t="str">
            <v>OT252</v>
          </cell>
          <cell r="I44" t="str">
            <v>$</v>
          </cell>
          <cell r="J44" t="str">
            <v>CD</v>
          </cell>
          <cell r="K44">
            <v>1451.67</v>
          </cell>
          <cell r="L44">
            <v>1451.67</v>
          </cell>
          <cell r="P44" t="str">
            <v xml:space="preserve"> DOE &amp; JERRY</v>
          </cell>
          <cell r="Q44" t="str">
            <v>S BARBECUE</v>
          </cell>
          <cell r="R44" t="str">
            <v xml:space="preserve">    200102090014</v>
          </cell>
          <cell r="S44" t="str">
            <v>20010209000AC0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Notes"/>
      <sheetName val="Combined Revenue"/>
      <sheetName val="Rvenue&amp;Tax"/>
      <sheetName val="RES &amp; GL Revenue"/>
      <sheetName val="RSH Revenue"/>
      <sheetName val="Trans Taxes"/>
      <sheetName val="GG Revenue"/>
      <sheetName val="GG C&amp;I splits"/>
      <sheetName val="WilmTax"/>
      <sheetName val="Rate Block Splits"/>
      <sheetName val="Rates"/>
      <sheetName val="BudgetSales"/>
      <sheetName val="ConsolSalesForecast"/>
      <sheetName val="History &amp; Forecast"/>
      <sheetName val="Customers"/>
      <sheetName val="LgCustomers"/>
      <sheetName val="Unbilled"/>
      <sheetName val="Chart1"/>
      <sheetName val="Chart2"/>
      <sheetName val="Chart2a"/>
      <sheetName val="Chart3"/>
      <sheetName val="Chart4"/>
      <sheetName val="Chart4a"/>
      <sheetName val="Chart5"/>
      <sheetName val="Chart6"/>
      <sheetName val="Chart7"/>
      <sheetName val="Chart8"/>
      <sheetName val="Chart1,2 &amp; 4 data"/>
      <sheetName val="Chart3 &amp; 5 data"/>
      <sheetName val="Chart6-8 data"/>
      <sheetName val="Graph"/>
      <sheetName val="RevComps"/>
      <sheetName val="RevComps (2)"/>
      <sheetName val="ChartA"/>
      <sheetName val="ChartB"/>
      <sheetName val="ChartC"/>
      <sheetName val="2000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6">
          <cell r="B96">
            <v>38353</v>
          </cell>
          <cell r="C96">
            <v>6.9103000000000003</v>
          </cell>
        </row>
        <row r="97">
          <cell r="B97">
            <v>38384</v>
          </cell>
          <cell r="C97">
            <v>6.7782999999999998</v>
          </cell>
        </row>
        <row r="98">
          <cell r="B98">
            <v>38412</v>
          </cell>
          <cell r="C98">
            <v>7.0305999999999997</v>
          </cell>
        </row>
        <row r="99">
          <cell r="B99">
            <v>38443</v>
          </cell>
          <cell r="C99">
            <v>7.1192000000000002</v>
          </cell>
        </row>
        <row r="100">
          <cell r="B100">
            <v>38473</v>
          </cell>
          <cell r="C100">
            <v>6.4542999999999999</v>
          </cell>
        </row>
        <row r="101">
          <cell r="B101">
            <v>38504</v>
          </cell>
          <cell r="C101">
            <v>6.0772000000000004</v>
          </cell>
        </row>
        <row r="102">
          <cell r="B102">
            <v>38534</v>
          </cell>
          <cell r="C102">
            <v>6.1077000000000004</v>
          </cell>
        </row>
        <row r="103">
          <cell r="B103">
            <v>38565</v>
          </cell>
          <cell r="C103">
            <v>6.2251000000000003</v>
          </cell>
        </row>
        <row r="104">
          <cell r="B104">
            <v>38596</v>
          </cell>
          <cell r="C104">
            <v>7.0206999999999997</v>
          </cell>
        </row>
        <row r="105">
          <cell r="B105">
            <v>38626</v>
          </cell>
          <cell r="C105">
            <v>10.5701</v>
          </cell>
        </row>
        <row r="106">
          <cell r="B106">
            <v>38657</v>
          </cell>
          <cell r="C106">
            <v>12.042</v>
          </cell>
        </row>
        <row r="107">
          <cell r="B107">
            <v>38687</v>
          </cell>
          <cell r="C107">
            <v>11.069000000000001</v>
          </cell>
        </row>
        <row r="108">
          <cell r="B108">
            <v>38718</v>
          </cell>
          <cell r="C108">
            <v>10.820399999999999</v>
          </cell>
        </row>
        <row r="109">
          <cell r="B109">
            <v>38749</v>
          </cell>
          <cell r="C109">
            <v>9.9863999999999997</v>
          </cell>
        </row>
        <row r="110">
          <cell r="B110">
            <v>38777</v>
          </cell>
          <cell r="C110">
            <v>12.1105</v>
          </cell>
        </row>
        <row r="111">
          <cell r="B111">
            <v>38808</v>
          </cell>
          <cell r="C111">
            <v>10.4755</v>
          </cell>
        </row>
        <row r="112">
          <cell r="B112">
            <v>38838</v>
          </cell>
          <cell r="C112">
            <v>8.9533000000000005</v>
          </cell>
        </row>
        <row r="113">
          <cell r="B113">
            <v>38869</v>
          </cell>
          <cell r="C113">
            <v>8.7004999999999999</v>
          </cell>
        </row>
        <row r="114">
          <cell r="B114">
            <v>38899</v>
          </cell>
          <cell r="C114">
            <v>8.3070000000000004</v>
          </cell>
        </row>
        <row r="115">
          <cell r="B115">
            <v>38930</v>
          </cell>
          <cell r="C115">
            <v>9.6660000000000004</v>
          </cell>
        </row>
        <row r="116">
          <cell r="B116">
            <v>38961</v>
          </cell>
          <cell r="C116">
            <v>10.737299999999999</v>
          </cell>
        </row>
        <row r="117">
          <cell r="B117">
            <v>38991</v>
          </cell>
          <cell r="C117">
            <v>9.7626000000000008</v>
          </cell>
        </row>
        <row r="118">
          <cell r="B118">
            <v>39022</v>
          </cell>
          <cell r="C118">
            <v>9.4421999999999997</v>
          </cell>
        </row>
        <row r="119">
          <cell r="B119">
            <v>39052</v>
          </cell>
          <cell r="C119">
            <v>9.2276000000000007</v>
          </cell>
        </row>
        <row r="120">
          <cell r="B120">
            <v>39083</v>
          </cell>
          <cell r="C120">
            <v>9.4620999999999995</v>
          </cell>
        </row>
        <row r="121">
          <cell r="B121">
            <v>39114</v>
          </cell>
          <cell r="C121">
            <v>9.2688000000000006</v>
          </cell>
        </row>
        <row r="122">
          <cell r="B122">
            <v>39142</v>
          </cell>
          <cell r="C122">
            <v>9.3672000000000004</v>
          </cell>
        </row>
        <row r="123">
          <cell r="B123">
            <v>39173</v>
          </cell>
          <cell r="C123">
            <v>8.9056999999999995</v>
          </cell>
        </row>
        <row r="124">
          <cell r="B124">
            <v>39203</v>
          </cell>
          <cell r="C124">
            <v>8.4395000000000007</v>
          </cell>
        </row>
        <row r="125">
          <cell r="B125">
            <v>39234</v>
          </cell>
          <cell r="C125">
            <v>8.5990000000000002</v>
          </cell>
        </row>
        <row r="126">
          <cell r="B126">
            <v>39264</v>
          </cell>
          <cell r="C126">
            <v>8.7819000000000003</v>
          </cell>
        </row>
        <row r="127">
          <cell r="B127">
            <v>39295</v>
          </cell>
          <cell r="C127">
            <v>8.1499000000000006</v>
          </cell>
        </row>
        <row r="128">
          <cell r="B128">
            <v>39326</v>
          </cell>
          <cell r="C128">
            <v>8.0441000000000003</v>
          </cell>
        </row>
        <row r="129">
          <cell r="B129">
            <v>39356</v>
          </cell>
          <cell r="C129">
            <v>8.7649000000000008</v>
          </cell>
        </row>
        <row r="130">
          <cell r="B130">
            <v>39387</v>
          </cell>
          <cell r="C130">
            <v>9.4421999999999997</v>
          </cell>
        </row>
        <row r="131">
          <cell r="B131">
            <v>39417</v>
          </cell>
          <cell r="C131">
            <v>9.2276000000000007</v>
          </cell>
        </row>
        <row r="132">
          <cell r="B132">
            <v>39448</v>
          </cell>
          <cell r="C132">
            <v>9.4620999999999995</v>
          </cell>
        </row>
        <row r="133">
          <cell r="B133">
            <v>39479</v>
          </cell>
          <cell r="C133">
            <v>9.2688000000000006</v>
          </cell>
        </row>
        <row r="134">
          <cell r="B134">
            <v>39508</v>
          </cell>
          <cell r="C134">
            <v>9.3672000000000004</v>
          </cell>
        </row>
        <row r="135">
          <cell r="B135">
            <v>39539</v>
          </cell>
          <cell r="C135">
            <v>8.9056999999999995</v>
          </cell>
        </row>
        <row r="136">
          <cell r="B136">
            <v>39569</v>
          </cell>
          <cell r="C136">
            <v>8.4395000000000007</v>
          </cell>
        </row>
        <row r="137">
          <cell r="B137">
            <v>39600</v>
          </cell>
          <cell r="C137">
            <v>8.5990000000000002</v>
          </cell>
        </row>
        <row r="138">
          <cell r="B138">
            <v>39630</v>
          </cell>
          <cell r="C138">
            <v>8.7819000000000003</v>
          </cell>
        </row>
        <row r="139">
          <cell r="B139">
            <v>39661</v>
          </cell>
          <cell r="C139">
            <v>8.1499000000000006</v>
          </cell>
        </row>
        <row r="140">
          <cell r="B140">
            <v>39692</v>
          </cell>
          <cell r="C140">
            <v>8.0441000000000003</v>
          </cell>
        </row>
        <row r="141">
          <cell r="B141">
            <v>39722</v>
          </cell>
          <cell r="C141">
            <v>8.7649000000000008</v>
          </cell>
        </row>
        <row r="142">
          <cell r="B142">
            <v>39753</v>
          </cell>
          <cell r="C142">
            <v>9.4421999999999997</v>
          </cell>
        </row>
        <row r="143">
          <cell r="B143">
            <v>39783</v>
          </cell>
          <cell r="C143">
            <v>9.2276000000000007</v>
          </cell>
        </row>
        <row r="144">
          <cell r="B144">
            <v>39814</v>
          </cell>
          <cell r="C144">
            <v>9.4620999999999995</v>
          </cell>
        </row>
        <row r="145">
          <cell r="B145">
            <v>39845</v>
          </cell>
          <cell r="C145">
            <v>9.2688000000000006</v>
          </cell>
        </row>
        <row r="146">
          <cell r="B146">
            <v>39873</v>
          </cell>
          <cell r="C146">
            <v>9.3672000000000004</v>
          </cell>
        </row>
        <row r="147">
          <cell r="B147">
            <v>39904</v>
          </cell>
          <cell r="C147">
            <v>8.9056999999999995</v>
          </cell>
        </row>
        <row r="148">
          <cell r="B148">
            <v>39934</v>
          </cell>
          <cell r="C148">
            <v>8.4395000000000007</v>
          </cell>
        </row>
        <row r="149">
          <cell r="B149">
            <v>39965</v>
          </cell>
          <cell r="C149">
            <v>8.5990000000000002</v>
          </cell>
        </row>
        <row r="150">
          <cell r="B150">
            <v>39995</v>
          </cell>
          <cell r="C150">
            <v>8.7819000000000003</v>
          </cell>
        </row>
        <row r="151">
          <cell r="B151">
            <v>40026</v>
          </cell>
          <cell r="C151">
            <v>8.1499000000000006</v>
          </cell>
        </row>
        <row r="152">
          <cell r="B152">
            <v>40057</v>
          </cell>
          <cell r="C152">
            <v>8.0441000000000003</v>
          </cell>
        </row>
        <row r="153">
          <cell r="B153">
            <v>40087</v>
          </cell>
          <cell r="C153">
            <v>8.7649000000000008</v>
          </cell>
        </row>
        <row r="154">
          <cell r="B154">
            <v>40118</v>
          </cell>
          <cell r="C154">
            <v>9.4421999999999997</v>
          </cell>
        </row>
        <row r="155">
          <cell r="B155">
            <v>40148</v>
          </cell>
          <cell r="C155">
            <v>9.2276000000000007</v>
          </cell>
        </row>
        <row r="156">
          <cell r="B156">
            <v>40179</v>
          </cell>
          <cell r="C156">
            <v>9.4620999999999995</v>
          </cell>
        </row>
        <row r="157">
          <cell r="B157">
            <v>40210</v>
          </cell>
          <cell r="C157">
            <v>9.2688000000000006</v>
          </cell>
        </row>
        <row r="158">
          <cell r="B158">
            <v>40238</v>
          </cell>
          <cell r="C158">
            <v>9.3672000000000004</v>
          </cell>
        </row>
        <row r="159">
          <cell r="B159">
            <v>40269</v>
          </cell>
          <cell r="C159">
            <v>8.9056999999999995</v>
          </cell>
        </row>
        <row r="160">
          <cell r="B160">
            <v>40299</v>
          </cell>
          <cell r="C160">
            <v>8.4395000000000007</v>
          </cell>
        </row>
        <row r="161">
          <cell r="B161">
            <v>40330</v>
          </cell>
          <cell r="C161">
            <v>8.5990000000000002</v>
          </cell>
        </row>
        <row r="162">
          <cell r="B162">
            <v>40360</v>
          </cell>
          <cell r="C162">
            <v>8.7819000000000003</v>
          </cell>
        </row>
        <row r="163">
          <cell r="B163">
            <v>40391</v>
          </cell>
          <cell r="C163">
            <v>8.1499000000000006</v>
          </cell>
        </row>
        <row r="164">
          <cell r="B164">
            <v>40422</v>
          </cell>
          <cell r="C164">
            <v>8.0441000000000003</v>
          </cell>
        </row>
        <row r="165">
          <cell r="B165">
            <v>40452</v>
          </cell>
          <cell r="C165">
            <v>8.7649000000000008</v>
          </cell>
        </row>
        <row r="166">
          <cell r="B166">
            <v>40483</v>
          </cell>
          <cell r="C166">
            <v>9.4421999999999997</v>
          </cell>
        </row>
        <row r="167">
          <cell r="B167">
            <v>40513</v>
          </cell>
          <cell r="C167">
            <v>9.2276000000000007</v>
          </cell>
        </row>
        <row r="168">
          <cell r="B168">
            <v>40544</v>
          </cell>
          <cell r="C168">
            <v>9.4620999999999995</v>
          </cell>
        </row>
        <row r="169">
          <cell r="B169">
            <v>40575</v>
          </cell>
          <cell r="C169">
            <v>9.2688000000000006</v>
          </cell>
        </row>
        <row r="170">
          <cell r="B170">
            <v>40603</v>
          </cell>
          <cell r="C170">
            <v>9.3672000000000004</v>
          </cell>
        </row>
        <row r="171">
          <cell r="B171">
            <v>40634</v>
          </cell>
          <cell r="C171">
            <v>8.9056999999999995</v>
          </cell>
        </row>
        <row r="172">
          <cell r="B172">
            <v>40664</v>
          </cell>
          <cell r="C172">
            <v>8.4395000000000007</v>
          </cell>
        </row>
        <row r="173">
          <cell r="B173">
            <v>40695</v>
          </cell>
          <cell r="C173">
            <v>8.5990000000000002</v>
          </cell>
        </row>
        <row r="174">
          <cell r="B174">
            <v>40725</v>
          </cell>
          <cell r="C174">
            <v>8.7819000000000003</v>
          </cell>
        </row>
        <row r="175">
          <cell r="B175">
            <v>40756</v>
          </cell>
          <cell r="C175">
            <v>8.1499000000000006</v>
          </cell>
        </row>
        <row r="176">
          <cell r="B176">
            <v>40787</v>
          </cell>
          <cell r="C176">
            <v>8.0441000000000003</v>
          </cell>
        </row>
        <row r="177">
          <cell r="B177">
            <v>40817</v>
          </cell>
          <cell r="C177">
            <v>8.7649000000000008</v>
          </cell>
        </row>
        <row r="178">
          <cell r="B178">
            <v>40848</v>
          </cell>
          <cell r="C178">
            <v>9.4421999999999997</v>
          </cell>
        </row>
        <row r="179">
          <cell r="B179">
            <v>40878</v>
          </cell>
          <cell r="C179">
            <v>9.2276000000000007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WOs"/>
      <sheetName val="2001 T&amp;D WOs"/>
      <sheetName val="WOs to Investigate"/>
      <sheetName val="WO Totals-Pivot"/>
      <sheetName val="FERC Reconciliation"/>
      <sheetName val="MP Adds 2001"/>
      <sheetName val="WO 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TTAX"/>
      <sheetName val="PROPTAX"/>
      <sheetName val="SECTION 1"/>
      <sheetName val="SECTION 2"/>
      <sheetName val="WKSTD"/>
      <sheetName val="FITADJ"/>
      <sheetName val="TRANSFERRAL"/>
      <sheetName val="ROUNDING"/>
      <sheetName val="MACRO"/>
    </sheetNames>
    <sheetDataSet>
      <sheetData sheetId="0">
        <row r="17">
          <cell r="C17">
            <v>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182.34"/>
      <sheetName val="AC 190"/>
      <sheetName val="AC 410xx-411xx"/>
      <sheetName val="AC 254"/>
      <sheetName val="AC 255"/>
      <sheetName val="Payroll Alloc."/>
      <sheetName val="AC 165, 236"/>
      <sheetName val="Sheet1"/>
      <sheetName val="236a"/>
      <sheetName val="AC 236 F.Note"/>
      <sheetName val="AC 281"/>
      <sheetName val="AC 282"/>
      <sheetName val="AC 283"/>
      <sheetName val="AC 283.xx"/>
    </sheetNames>
    <sheetDataSet>
      <sheetData sheetId="0"/>
      <sheetData sheetId="1"/>
      <sheetData sheetId="2"/>
      <sheetData sheetId="3"/>
      <sheetData sheetId="4">
        <row r="1">
          <cell r="A1" t="str">
            <v>FAS 109 Detail</v>
          </cell>
        </row>
        <row r="2">
          <cell r="A2" t="str">
            <v>Account 255</v>
          </cell>
        </row>
        <row r="4">
          <cell r="A4" t="str">
            <v>Beginning of Year</v>
          </cell>
          <cell r="F4" t="str">
            <v>Deferred for Year</v>
          </cell>
          <cell r="H4" t="str">
            <v>Allocations to Current Year</v>
          </cell>
        </row>
        <row r="5">
          <cell r="A5" t="str">
            <v xml:space="preserve">Line </v>
          </cell>
          <cell r="D5" t="str">
            <v>Balance</v>
          </cell>
          <cell r="F5" t="str">
            <v>Deferred for Year</v>
          </cell>
          <cell r="H5" t="str">
            <v>Allocations to Current Year</v>
          </cell>
          <cell r="M5" t="str">
            <v>Balance</v>
          </cell>
        </row>
        <row r="6">
          <cell r="A6" t="str">
            <v>Number</v>
          </cell>
          <cell r="B6" t="str">
            <v>Allocations</v>
          </cell>
          <cell r="D6" t="str">
            <v>Balance</v>
          </cell>
          <cell r="F6" t="str">
            <v xml:space="preserve">Account </v>
          </cell>
          <cell r="G6" t="str">
            <v>Amount</v>
          </cell>
          <cell r="H6" t="str">
            <v xml:space="preserve">Account </v>
          </cell>
          <cell r="J6" t="str">
            <v>Amount</v>
          </cell>
          <cell r="L6" t="str">
            <v>Adjustments</v>
          </cell>
          <cell r="M6" t="str">
            <v>Balance</v>
          </cell>
        </row>
        <row r="7">
          <cell r="D7" t="str">
            <v>Begining</v>
          </cell>
          <cell r="F7" t="str">
            <v>No</v>
          </cell>
          <cell r="G7" t="str">
            <v>Amount</v>
          </cell>
          <cell r="H7" t="str">
            <v>No</v>
          </cell>
          <cell r="J7" t="str">
            <v>Amount</v>
          </cell>
          <cell r="L7" t="str">
            <v>Adjustments</v>
          </cell>
          <cell r="M7" t="str">
            <v>Year End</v>
          </cell>
        </row>
        <row r="8">
          <cell r="D8" t="str">
            <v>(B)</v>
          </cell>
          <cell r="F8" t="str">
            <v>(C)</v>
          </cell>
          <cell r="G8" t="str">
            <v>(D)</v>
          </cell>
          <cell r="H8" t="str">
            <v>(E)</v>
          </cell>
          <cell r="J8" t="str">
            <v>(F)</v>
          </cell>
          <cell r="L8" t="str">
            <v>(G)</v>
          </cell>
          <cell r="M8" t="str">
            <v>(H)</v>
          </cell>
        </row>
        <row r="9">
          <cell r="A9" t="str">
            <v>Line 2</v>
          </cell>
          <cell r="B9">
            <v>0.03</v>
          </cell>
        </row>
        <row r="10">
          <cell r="A10" t="str">
            <v>Line 2</v>
          </cell>
          <cell r="B10">
            <v>0.03</v>
          </cell>
          <cell r="D10">
            <v>15897806</v>
          </cell>
          <cell r="F10">
            <v>411.4</v>
          </cell>
          <cell r="H10">
            <v>411.4</v>
          </cell>
          <cell r="J10">
            <v>924138</v>
          </cell>
          <cell r="L10">
            <v>3983070</v>
          </cell>
          <cell r="M10">
            <v>10990598</v>
          </cell>
        </row>
        <row r="11">
          <cell r="A11" t="str">
            <v>Line 3</v>
          </cell>
          <cell r="B11">
            <v>0.04</v>
          </cell>
          <cell r="D11">
            <v>16723140</v>
          </cell>
          <cell r="F11">
            <v>411.4</v>
          </cell>
          <cell r="H11">
            <v>411.4</v>
          </cell>
          <cell r="J11">
            <v>825334</v>
          </cell>
          <cell r="M11">
            <v>15897806</v>
          </cell>
        </row>
        <row r="12">
          <cell r="A12" t="str">
            <v>Line 4</v>
          </cell>
          <cell r="B12">
            <v>7.0000000000000007E-2</v>
          </cell>
          <cell r="D12">
            <v>34111637</v>
          </cell>
          <cell r="F12">
            <v>411.4</v>
          </cell>
          <cell r="H12">
            <v>411.4</v>
          </cell>
          <cell r="J12">
            <v>3162138</v>
          </cell>
          <cell r="L12">
            <v>13628930</v>
          </cell>
          <cell r="M12">
            <v>17320569</v>
          </cell>
        </row>
        <row r="13">
          <cell r="A13" t="str">
            <v>Line 5</v>
          </cell>
          <cell r="B13">
            <v>0.1</v>
          </cell>
          <cell r="D13">
            <v>36935695</v>
          </cell>
          <cell r="F13">
            <v>411.4</v>
          </cell>
          <cell r="H13">
            <v>411.4</v>
          </cell>
          <cell r="J13">
            <v>2824058</v>
          </cell>
          <cell r="M13">
            <v>34111637</v>
          </cell>
        </row>
        <row r="14">
          <cell r="A14" t="str">
            <v>Line 6</v>
          </cell>
        </row>
        <row r="15">
          <cell r="A15" t="str">
            <v>Line 7</v>
          </cell>
        </row>
        <row r="16">
          <cell r="A16" t="str">
            <v xml:space="preserve">Line 8 </v>
          </cell>
          <cell r="D16">
            <v>50009443</v>
          </cell>
          <cell r="G16">
            <v>0</v>
          </cell>
          <cell r="J16">
            <v>4086276</v>
          </cell>
          <cell r="L16">
            <v>17612000</v>
          </cell>
          <cell r="M16">
            <v>28311167</v>
          </cell>
        </row>
        <row r="17">
          <cell r="A17" t="str">
            <v xml:space="preserve">Line 8 </v>
          </cell>
          <cell r="D17">
            <v>53658835</v>
          </cell>
          <cell r="G17">
            <v>0</v>
          </cell>
          <cell r="J17">
            <v>3649392</v>
          </cell>
          <cell r="L17">
            <v>0</v>
          </cell>
          <cell r="M17">
            <v>50009443</v>
          </cell>
        </row>
        <row r="18">
          <cell r="A18" t="str">
            <v>Page 266 Line 5 Columm B</v>
          </cell>
          <cell r="M18">
            <v>50009443</v>
          </cell>
        </row>
        <row r="19">
          <cell r="A19" t="str">
            <v>Page 266 Line 5 Columm B</v>
          </cell>
          <cell r="B19">
            <v>0.06</v>
          </cell>
          <cell r="D19">
            <v>31131516</v>
          </cell>
        </row>
        <row r="20">
          <cell r="B20">
            <v>0.06</v>
          </cell>
          <cell r="D20">
            <v>32369516</v>
          </cell>
        </row>
        <row r="21">
          <cell r="B21">
            <v>0.1</v>
          </cell>
          <cell r="D21">
            <v>4566179</v>
          </cell>
        </row>
        <row r="22">
          <cell r="A22" t="str">
            <v>Page 266 Line 5 Columm F</v>
          </cell>
        </row>
        <row r="23">
          <cell r="B23">
            <v>0.06</v>
          </cell>
          <cell r="D23">
            <v>36935695</v>
          </cell>
        </row>
        <row r="24">
          <cell r="B24">
            <v>0.1</v>
          </cell>
          <cell r="D24">
            <v>1775932</v>
          </cell>
        </row>
        <row r="25">
          <cell r="A25" t="str">
            <v>Page 266 Line 5 Columm F</v>
          </cell>
          <cell r="D25">
            <v>3162138</v>
          </cell>
        </row>
        <row r="26">
          <cell r="A26" t="str">
            <v>Page 266 Line 5 Columm G</v>
          </cell>
          <cell r="B26">
            <v>0.06</v>
          </cell>
          <cell r="D26">
            <v>1238000</v>
          </cell>
        </row>
        <row r="27">
          <cell r="B27">
            <v>0.1</v>
          </cell>
          <cell r="D27">
            <v>1586058</v>
          </cell>
        </row>
        <row r="28">
          <cell r="B28">
            <v>0.1</v>
          </cell>
          <cell r="D28">
            <v>1190675</v>
          </cell>
        </row>
        <row r="29">
          <cell r="D29">
            <v>2824058</v>
          </cell>
        </row>
        <row r="30">
          <cell r="A30" t="str">
            <v>Page 266 Line 5 Columm H</v>
          </cell>
        </row>
        <row r="31">
          <cell r="B31">
            <v>0.06</v>
          </cell>
          <cell r="D31">
            <v>31131516</v>
          </cell>
        </row>
        <row r="32">
          <cell r="B32">
            <v>0.1</v>
          </cell>
          <cell r="D32">
            <v>2980121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Sheet"/>
      <sheetName val="Rate Component Matrix"/>
      <sheetName val="Notes"/>
      <sheetName val="7-Year Constant Treasury"/>
      <sheetName val="Assumptions"/>
      <sheetName val="Schedule D"/>
      <sheetName val="2003 Rate Increase Summary"/>
      <sheetName val="Deferral Balance Components"/>
      <sheetName val="TUB Rate Summary"/>
      <sheetName val="TUB Revenue Summary"/>
      <sheetName val="2001 Budget Revenues"/>
      <sheetName val="BGS Rates"/>
      <sheetName val="BGS Load-Cost Summary"/>
      <sheetName val="Shopping Credit Table"/>
      <sheetName val="NNC Rates"/>
      <sheetName val="BGS NUG Rates"/>
      <sheetName val="NUG Output-Cost Forecast "/>
      <sheetName val="DRMI"/>
      <sheetName val="KCLP"/>
      <sheetName val="CCLP"/>
      <sheetName val="Generation Results"/>
      <sheetName val="Generation Results (2)"/>
      <sheetName val="Generation Results 6101"/>
      <sheetName val="Generation Results 7-2-01"/>
      <sheetName val="Reg Asset Rates"/>
      <sheetName val="GRFT Amortization"/>
      <sheetName val="Updated Stranded Cost Principal"/>
      <sheetName val="TBC Rate"/>
      <sheetName val="Stranded Cost Recovery-MTC"/>
      <sheetName val="SBC Rates"/>
      <sheetName val="CEP Recovery"/>
      <sheetName val="Deferral Recovery"/>
      <sheetName val="ACE 25 Year Sales Forecast"/>
      <sheetName val="2001 Sales"/>
      <sheetName val="2002 Sales"/>
      <sheetName val="2003 Sales"/>
      <sheetName val="2004 Sales"/>
      <sheetName val="2005 Sales"/>
      <sheetName val="2006 Sales"/>
      <sheetName val="Graph-Actual Data"/>
      <sheetName val="2001 ACE Ancillary Services"/>
      <sheetName val="BGS Admin Forecast"/>
      <sheetName val="Bidder Response Form"/>
      <sheetName val="2002 Generation Results"/>
      <sheetName val="10-25-01 NUG Update"/>
      <sheetName val="ACE Unit 10-25-01 Update"/>
      <sheetName val="Congestion"/>
      <sheetName val="Congestion-DA"/>
      <sheetName val="BGS Deferral"/>
      <sheetName val="NNC Deferral"/>
      <sheetName val="CC618"/>
      <sheetName val="MTC Deferral"/>
      <sheetName val="Peach Bottom Rev Req"/>
      <sheetName val="Salem Rev Req"/>
      <sheetName val="Hope Creek Rev Req"/>
      <sheetName val="BL England Rev Req"/>
      <sheetName val="BLE 2002 Budget"/>
      <sheetName val="Keystone Rev Req"/>
      <sheetName val="Conemaugh Rev Req"/>
      <sheetName val="Fossil Rev Req"/>
      <sheetName val="SBC Deferral"/>
      <sheetName val="MTC Return"/>
      <sheetName val="taxes"/>
      <sheetName val="TUB Income Statement 2001"/>
      <sheetName val="Variance Analysis"/>
      <sheetName val="2002 TUB Income Statement wo DW"/>
      <sheetName val="SAP Upload Support"/>
      <sheetName val="Deepwater 2002 Income Statement"/>
      <sheetName val="2002 TUB Income Statement w DW"/>
      <sheetName val="TUB Income Statement 2002-2006"/>
      <sheetName val="TUB Inc State 2002-2006 w DW"/>
      <sheetName val="Sheet1"/>
      <sheetName val="OTRA Discounts"/>
    </sheetNames>
    <sheetDataSet>
      <sheetData sheetId="0">
        <row r="14">
          <cell r="H14">
            <v>6.2848648648648656E-2</v>
          </cell>
        </row>
      </sheetData>
      <sheetData sheetId="1"/>
      <sheetData sheetId="2"/>
      <sheetData sheetId="3"/>
      <sheetData sheetId="4" refreshError="1">
        <row r="14">
          <cell r="H14">
            <v>6.2848648648648656E-2</v>
          </cell>
        </row>
        <row r="15">
          <cell r="H15">
            <v>0</v>
          </cell>
        </row>
        <row r="21">
          <cell r="E21">
            <v>37438</v>
          </cell>
        </row>
        <row r="22">
          <cell r="E22">
            <v>37681</v>
          </cell>
        </row>
        <row r="33">
          <cell r="E33" t="str">
            <v>Broker</v>
          </cell>
        </row>
        <row r="36">
          <cell r="E36">
            <v>1</v>
          </cell>
        </row>
        <row r="38">
          <cell r="E38">
            <v>0</v>
          </cell>
        </row>
        <row r="52">
          <cell r="E52" t="str">
            <v>Actual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MC"/>
      <sheetName val="DC"/>
      <sheetName val="ALL"/>
      <sheetName val="Percent Read YTD "/>
      <sheetName val="Performance"/>
      <sheetName val="YTD ALL"/>
      <sheetName val="PR G"/>
      <sheetName val="MT C"/>
      <sheetName val="D.C."/>
      <sheetName val="MRD"/>
      <sheetName val="July-Aug"/>
      <sheetName val="YTD Totals"/>
    </sheetNames>
    <sheetDataSet>
      <sheetData sheetId="0" refreshError="1"/>
      <sheetData sheetId="1" refreshError="1"/>
      <sheetData sheetId="2" refreshError="1"/>
      <sheetData sheetId="3" refreshError="1">
        <row r="25">
          <cell r="B25">
            <v>787229</v>
          </cell>
          <cell r="C25">
            <v>712747</v>
          </cell>
          <cell r="D25">
            <v>43772</v>
          </cell>
          <cell r="E25">
            <v>30710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rpTax"/>
      <sheetName val="Notes"/>
      <sheetName val="Index"/>
      <sheetName val="MTHLY BAL."/>
    </sheetNames>
    <sheetDataSet>
      <sheetData sheetId="0"/>
      <sheetData sheetId="1"/>
      <sheetData sheetId="2"/>
      <sheetData sheetId="3"/>
      <sheetData sheetId="4">
        <row r="2">
          <cell r="B2" t="str">
            <v>Project</v>
          </cell>
        </row>
        <row r="6">
          <cell r="A6" t="str">
            <v>RDLPRM03</v>
          </cell>
          <cell r="B6">
            <v>0</v>
          </cell>
          <cell r="C6">
            <v>0</v>
          </cell>
          <cell r="D6">
            <v>1581075.59</v>
          </cell>
          <cell r="E6">
            <v>3831642.39</v>
          </cell>
          <cell r="F6">
            <v>6786435.0800000001</v>
          </cell>
          <cell r="G6">
            <v>9849606.0299999993</v>
          </cell>
          <cell r="H6">
            <v>12946939.560000001</v>
          </cell>
          <cell r="I6">
            <v>13686671.890000001</v>
          </cell>
          <cell r="J6">
            <v>14935722.699999999</v>
          </cell>
          <cell r="K6">
            <v>17133180.510000002</v>
          </cell>
          <cell r="L6">
            <v>21400625.370000001</v>
          </cell>
          <cell r="M6">
            <v>24307422.789999999</v>
          </cell>
          <cell r="N6">
            <v>26796130.93</v>
          </cell>
          <cell r="O6">
            <v>32232440.609999999</v>
          </cell>
        </row>
        <row r="7">
          <cell r="A7" t="str">
            <v>RDLPRM34</v>
          </cell>
          <cell r="B7">
            <v>4204751</v>
          </cell>
          <cell r="C7">
            <v>144431.35</v>
          </cell>
          <cell r="D7">
            <v>4576625.2</v>
          </cell>
          <cell r="E7">
            <v>5359012.3600000003</v>
          </cell>
          <cell r="F7">
            <v>6340060.79</v>
          </cell>
          <cell r="G7">
            <v>7971142.0000000009</v>
          </cell>
          <cell r="H7">
            <v>8520432.5</v>
          </cell>
          <cell r="I7">
            <v>9989244.7700000014</v>
          </cell>
          <cell r="J7">
            <v>11129885</v>
          </cell>
          <cell r="K7">
            <v>12064996.32</v>
          </cell>
          <cell r="L7">
            <v>13322483.35</v>
          </cell>
          <cell r="M7">
            <v>13955275.08</v>
          </cell>
          <cell r="N7">
            <v>14515417.440000001</v>
          </cell>
          <cell r="O7">
            <v>15194333.9</v>
          </cell>
        </row>
        <row r="8">
          <cell r="A8" t="str">
            <v>RTSPRD08</v>
          </cell>
          <cell r="B8">
            <v>0</v>
          </cell>
          <cell r="C8">
            <v>0</v>
          </cell>
          <cell r="D8">
            <v>528703.94999999995</v>
          </cell>
          <cell r="E8">
            <v>1226051.1800000002</v>
          </cell>
          <cell r="F8">
            <v>2675130.9300000002</v>
          </cell>
          <cell r="G8">
            <v>1809243.96</v>
          </cell>
          <cell r="H8">
            <v>2564288.67</v>
          </cell>
          <cell r="I8">
            <v>3238857.62</v>
          </cell>
          <cell r="J8">
            <v>3395488.38</v>
          </cell>
          <cell r="K8">
            <v>3972250.79</v>
          </cell>
          <cell r="L8">
            <v>5634854.3299999991</v>
          </cell>
          <cell r="M8">
            <v>5877746.6699999999</v>
          </cell>
          <cell r="N8">
            <v>7008341.5599999996</v>
          </cell>
          <cell r="O8">
            <v>10957367.539999999</v>
          </cell>
        </row>
        <row r="9">
          <cell r="A9" t="str">
            <v>RDLPCM05</v>
          </cell>
          <cell r="B9">
            <v>0</v>
          </cell>
          <cell r="C9">
            <v>0</v>
          </cell>
          <cell r="D9">
            <v>832570.29</v>
          </cell>
          <cell r="E9">
            <v>2021381.2</v>
          </cell>
          <cell r="F9">
            <v>3461959.91</v>
          </cell>
          <cell r="G9">
            <v>4964117.0999999996</v>
          </cell>
          <cell r="H9">
            <v>6302519.79</v>
          </cell>
          <cell r="I9">
            <v>6734386.4500000002</v>
          </cell>
          <cell r="J9">
            <v>6567679.6699999999</v>
          </cell>
          <cell r="K9">
            <v>7731479.6399999997</v>
          </cell>
          <cell r="L9">
            <v>7694842.4400000004</v>
          </cell>
          <cell r="M9">
            <v>8855311.8300000001</v>
          </cell>
          <cell r="N9">
            <v>9619432.4299999997</v>
          </cell>
          <cell r="O9">
            <v>8325115.0700000003</v>
          </cell>
        </row>
        <row r="10">
          <cell r="A10" t="str">
            <v>RDLPLM60</v>
          </cell>
          <cell r="B10">
            <v>2394934</v>
          </cell>
          <cell r="C10">
            <v>81663.789999999994</v>
          </cell>
          <cell r="D10">
            <v>2225187.65</v>
          </cell>
          <cell r="E10">
            <v>2285226.06</v>
          </cell>
          <cell r="F10">
            <v>2810995.4299999997</v>
          </cell>
          <cell r="G10">
            <v>3811878.59</v>
          </cell>
          <cell r="H10">
            <v>5226604.5600000005</v>
          </cell>
          <cell r="I10">
            <v>5516170.25</v>
          </cell>
          <cell r="J10">
            <v>5727242.8399999999</v>
          </cell>
          <cell r="K10">
            <v>5899893.71</v>
          </cell>
          <cell r="L10">
            <v>6371896.7000000002</v>
          </cell>
          <cell r="M10">
            <v>6441233.7300000004</v>
          </cell>
          <cell r="N10">
            <v>6818379.9800000004</v>
          </cell>
          <cell r="O10">
            <v>7013324.2600000007</v>
          </cell>
        </row>
        <row r="11">
          <cell r="A11" t="str">
            <v>RDLPLM07</v>
          </cell>
          <cell r="B11">
            <v>0</v>
          </cell>
          <cell r="C11">
            <v>0</v>
          </cell>
          <cell r="D11">
            <v>708842.93</v>
          </cell>
          <cell r="E11">
            <v>1191541.42</v>
          </cell>
          <cell r="F11">
            <v>2922178.73</v>
          </cell>
          <cell r="G11">
            <v>3452401.93</v>
          </cell>
          <cell r="H11">
            <v>4235159.42</v>
          </cell>
          <cell r="I11">
            <v>5236081.49</v>
          </cell>
          <cell r="J11">
            <v>5999061.79</v>
          </cell>
          <cell r="K11">
            <v>5789025.5700000003</v>
          </cell>
          <cell r="L11">
            <v>6130848.9800000004</v>
          </cell>
          <cell r="M11">
            <v>5811008.9100000001</v>
          </cell>
          <cell r="N11">
            <v>6216448.71</v>
          </cell>
          <cell r="O11">
            <v>6775182.9299999997</v>
          </cell>
        </row>
        <row r="12">
          <cell r="A12" t="str">
            <v>RDSPRG84</v>
          </cell>
          <cell r="B12">
            <v>2102586</v>
          </cell>
          <cell r="C12">
            <v>201800.97</v>
          </cell>
          <cell r="D12">
            <v>2121201.75</v>
          </cell>
          <cell r="E12">
            <v>2144695.8800000004</v>
          </cell>
          <cell r="F12">
            <v>2200734.7800000003</v>
          </cell>
          <cell r="G12">
            <v>2214385.17</v>
          </cell>
          <cell r="H12">
            <v>2247070.73</v>
          </cell>
          <cell r="I12">
            <v>2287000.12</v>
          </cell>
          <cell r="J12">
            <v>2368196.71</v>
          </cell>
          <cell r="K12">
            <v>2413320.4900000002</v>
          </cell>
          <cell r="L12">
            <v>2445868.67</v>
          </cell>
          <cell r="M12">
            <v>2541493.1000000006</v>
          </cell>
          <cell r="N12">
            <v>2604214.42</v>
          </cell>
          <cell r="O12">
            <v>2869889.5100000002</v>
          </cell>
        </row>
        <row r="14">
          <cell r="A14" t="str">
            <v>RDSPRD99</v>
          </cell>
          <cell r="B14">
            <v>0</v>
          </cell>
          <cell r="C14">
            <v>0</v>
          </cell>
          <cell r="D14">
            <v>0</v>
          </cell>
          <cell r="E14">
            <v>27451.05</v>
          </cell>
          <cell r="F14">
            <v>1080050.31</v>
          </cell>
          <cell r="G14">
            <v>1164784.5900000001</v>
          </cell>
          <cell r="H14">
            <v>1203124.8899999999</v>
          </cell>
          <cell r="I14">
            <v>1234777.19</v>
          </cell>
          <cell r="J14">
            <v>3252945.95</v>
          </cell>
          <cell r="K14">
            <v>3375460.52</v>
          </cell>
          <cell r="L14">
            <v>3459954.0700000003</v>
          </cell>
          <cell r="M14">
            <v>3678816.36</v>
          </cell>
          <cell r="N14">
            <v>3778441.1</v>
          </cell>
          <cell r="O14">
            <v>3961636.48</v>
          </cell>
        </row>
        <row r="15">
          <cell r="A15" t="str">
            <v>RDSPRD75</v>
          </cell>
          <cell r="B15">
            <v>765117</v>
          </cell>
          <cell r="C15">
            <v>41453.269999999997</v>
          </cell>
          <cell r="D15">
            <v>993549.42</v>
          </cell>
          <cell r="E15">
            <v>1320194.19</v>
          </cell>
          <cell r="F15">
            <v>1707993.94</v>
          </cell>
          <cell r="G15">
            <v>2379428.4700000002</v>
          </cell>
          <cell r="H15">
            <v>2994806.6</v>
          </cell>
          <cell r="I15">
            <v>3130824.5999999996</v>
          </cell>
          <cell r="J15">
            <v>3187798.27</v>
          </cell>
          <cell r="K15">
            <v>3258976.92</v>
          </cell>
          <cell r="L15">
            <v>3282998.97</v>
          </cell>
          <cell r="M15">
            <v>3334195.5</v>
          </cell>
          <cell r="N15">
            <v>3778441.1</v>
          </cell>
          <cell r="O15">
            <v>3513868.48</v>
          </cell>
        </row>
        <row r="16">
          <cell r="A16" t="str">
            <v>RTSPRT95</v>
          </cell>
          <cell r="B16">
            <v>1591957</v>
          </cell>
          <cell r="C16">
            <v>282454.25</v>
          </cell>
          <cell r="D16">
            <v>1591957.1199999999</v>
          </cell>
          <cell r="E16">
            <v>1641883.4200000002</v>
          </cell>
          <cell r="F16">
            <v>1659074.0999999999</v>
          </cell>
          <cell r="G16">
            <v>1735588.4300000002</v>
          </cell>
          <cell r="H16">
            <v>1799632.19</v>
          </cell>
          <cell r="I16">
            <v>1822964.8299999998</v>
          </cell>
          <cell r="J16">
            <v>1837440.85</v>
          </cell>
          <cell r="K16">
            <v>1887028.6600000001</v>
          </cell>
          <cell r="L16">
            <v>2028909.9000000001</v>
          </cell>
          <cell r="M16">
            <v>2171394.17</v>
          </cell>
          <cell r="N16">
            <v>2273463.16</v>
          </cell>
          <cell r="O16">
            <v>2517646.7999999998</v>
          </cell>
        </row>
        <row r="17">
          <cell r="A17" t="str">
            <v>RDLPLM20</v>
          </cell>
          <cell r="B17">
            <v>0</v>
          </cell>
          <cell r="C17">
            <v>0</v>
          </cell>
          <cell r="D17">
            <v>6882.8099999999995</v>
          </cell>
          <cell r="E17">
            <v>30995.51</v>
          </cell>
          <cell r="F17">
            <v>163178.74</v>
          </cell>
          <cell r="G17">
            <v>458010.97</v>
          </cell>
          <cell r="H17">
            <v>759580.76</v>
          </cell>
          <cell r="I17">
            <v>1256596.23</v>
          </cell>
          <cell r="J17">
            <v>1808907.67</v>
          </cell>
          <cell r="K17">
            <v>2506667.87</v>
          </cell>
          <cell r="L17">
            <v>2692322.29</v>
          </cell>
          <cell r="M17">
            <v>2752899.17</v>
          </cell>
          <cell r="N17">
            <v>2791116.8099999996</v>
          </cell>
          <cell r="O17">
            <v>2825510.11</v>
          </cell>
        </row>
        <row r="18">
          <cell r="A18" t="str">
            <v>RCPORG27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917230.78</v>
          </cell>
          <cell r="J18">
            <v>930258.22</v>
          </cell>
          <cell r="K18">
            <v>1368263.33</v>
          </cell>
          <cell r="L18">
            <v>2325722.27</v>
          </cell>
          <cell r="M18">
            <v>2380083.7599999998</v>
          </cell>
          <cell r="N18">
            <v>2383485.2200000002</v>
          </cell>
          <cell r="O18">
            <v>2584915.38</v>
          </cell>
        </row>
        <row r="19">
          <cell r="A19" t="str">
            <v>RDLPRM11</v>
          </cell>
          <cell r="B19">
            <v>0</v>
          </cell>
          <cell r="C19">
            <v>0</v>
          </cell>
          <cell r="D19">
            <v>154270.78</v>
          </cell>
          <cell r="E19">
            <v>433080.76</v>
          </cell>
          <cell r="F19">
            <v>671447.06</v>
          </cell>
          <cell r="G19">
            <v>929447.44</v>
          </cell>
          <cell r="H19">
            <v>1244877.97</v>
          </cell>
          <cell r="I19">
            <v>1411594.63</v>
          </cell>
          <cell r="J19">
            <v>1618683.37</v>
          </cell>
          <cell r="K19">
            <v>1885069.09</v>
          </cell>
          <cell r="L19">
            <v>2201493.36</v>
          </cell>
          <cell r="M19">
            <v>2327287.16</v>
          </cell>
          <cell r="N19">
            <v>2353620.77</v>
          </cell>
          <cell r="O19">
            <v>2580168.5299999998</v>
          </cell>
        </row>
        <row r="20">
          <cell r="A20" t="str">
            <v>RICPRG42</v>
          </cell>
          <cell r="B20">
            <v>520712</v>
          </cell>
          <cell r="C20">
            <v>18326.93</v>
          </cell>
          <cell r="D20">
            <v>532160.34</v>
          </cell>
          <cell r="E20">
            <v>558628.85000000009</v>
          </cell>
          <cell r="F20">
            <v>596700.51</v>
          </cell>
          <cell r="G20">
            <v>646928.98</v>
          </cell>
          <cell r="H20">
            <v>864216.9</v>
          </cell>
          <cell r="I20">
            <v>923397.61</v>
          </cell>
          <cell r="J20">
            <v>955092.41</v>
          </cell>
          <cell r="K20">
            <v>1016181.0899999999</v>
          </cell>
          <cell r="L20">
            <v>1045432.2999999999</v>
          </cell>
          <cell r="M20">
            <v>1093583.77</v>
          </cell>
          <cell r="N20">
            <v>1363246.96</v>
          </cell>
          <cell r="O20">
            <v>1667479.37</v>
          </cell>
        </row>
        <row r="21">
          <cell r="A21" t="str">
            <v>RDLPCS03</v>
          </cell>
          <cell r="B21">
            <v>0</v>
          </cell>
          <cell r="C21">
            <v>0</v>
          </cell>
          <cell r="D21">
            <v>47680.28</v>
          </cell>
          <cell r="E21">
            <v>134387.46</v>
          </cell>
          <cell r="F21">
            <v>300754.46000000002</v>
          </cell>
          <cell r="G21">
            <v>539780.84</v>
          </cell>
          <cell r="H21">
            <v>456307.04</v>
          </cell>
          <cell r="I21">
            <v>686131.92</v>
          </cell>
          <cell r="J21">
            <v>843049.15</v>
          </cell>
          <cell r="K21">
            <v>856663.73</v>
          </cell>
          <cell r="L21">
            <v>1016806.79</v>
          </cell>
          <cell r="M21">
            <v>1589099.86</v>
          </cell>
          <cell r="N21">
            <v>1654937.71</v>
          </cell>
          <cell r="O21">
            <v>1561820.28</v>
          </cell>
        </row>
        <row r="22">
          <cell r="A22" t="str">
            <v>RDLPCS80</v>
          </cell>
          <cell r="B22">
            <v>0</v>
          </cell>
          <cell r="C22">
            <v>0</v>
          </cell>
          <cell r="D22">
            <v>224974.11</v>
          </cell>
          <cell r="E22">
            <v>290755.65999999997</v>
          </cell>
          <cell r="F22">
            <v>299233.5</v>
          </cell>
          <cell r="G22">
            <v>2088480.22</v>
          </cell>
          <cell r="H22">
            <v>2102797.36</v>
          </cell>
          <cell r="I22">
            <v>2106863.29</v>
          </cell>
          <cell r="J22">
            <v>2126780.15</v>
          </cell>
          <cell r="K22">
            <v>2131373.77</v>
          </cell>
          <cell r="L22">
            <v>2137329.7999999998</v>
          </cell>
          <cell r="M22">
            <v>1949297.2</v>
          </cell>
          <cell r="N22">
            <v>1484252.24</v>
          </cell>
          <cell r="O22">
            <v>1484252.24</v>
          </cell>
        </row>
        <row r="23">
          <cell r="A23" t="str">
            <v>RDSPRD25</v>
          </cell>
          <cell r="B23">
            <v>582091</v>
          </cell>
          <cell r="C23">
            <v>21844.18</v>
          </cell>
          <cell r="D23">
            <v>592601.37000000011</v>
          </cell>
          <cell r="E23">
            <v>609553.55000000005</v>
          </cell>
          <cell r="F23">
            <v>648198.03</v>
          </cell>
          <cell r="G23">
            <v>723153.79999999993</v>
          </cell>
          <cell r="H23">
            <v>733563.3600000001</v>
          </cell>
          <cell r="I23">
            <v>809541.31</v>
          </cell>
          <cell r="J23">
            <v>848543.08</v>
          </cell>
          <cell r="K23">
            <v>897039.9</v>
          </cell>
          <cell r="L23">
            <v>898424.42999999993</v>
          </cell>
          <cell r="M23">
            <v>926972.7</v>
          </cell>
          <cell r="N23">
            <v>937177.66000000015</v>
          </cell>
          <cell r="O23">
            <v>1188638.6099999999</v>
          </cell>
        </row>
        <row r="24">
          <cell r="A24" t="str">
            <v>RDLPCM04</v>
          </cell>
          <cell r="B24">
            <v>0</v>
          </cell>
          <cell r="C24">
            <v>0</v>
          </cell>
          <cell r="D24">
            <v>32366.77</v>
          </cell>
          <cell r="E24">
            <v>49613.440000000002</v>
          </cell>
          <cell r="F24">
            <v>58699.96</v>
          </cell>
          <cell r="G24">
            <v>113925.08</v>
          </cell>
          <cell r="H24">
            <v>593793.35</v>
          </cell>
          <cell r="I24">
            <v>615967.93999999994</v>
          </cell>
          <cell r="J24">
            <v>582109.17000000004</v>
          </cell>
          <cell r="K24">
            <v>776829.33</v>
          </cell>
          <cell r="L24">
            <v>898463.98</v>
          </cell>
          <cell r="M24">
            <v>1035570.13</v>
          </cell>
          <cell r="N24">
            <v>1234560.75</v>
          </cell>
          <cell r="O24">
            <v>1303731.01</v>
          </cell>
        </row>
        <row r="25">
          <cell r="A25" t="str">
            <v>ROCPOG69</v>
          </cell>
          <cell r="B25">
            <v>0</v>
          </cell>
          <cell r="C25">
            <v>0</v>
          </cell>
          <cell r="D25">
            <v>15536.45</v>
          </cell>
          <cell r="E25">
            <v>99007.010000000009</v>
          </cell>
          <cell r="F25">
            <v>130823.4</v>
          </cell>
          <cell r="G25">
            <v>161180.19</v>
          </cell>
          <cell r="H25">
            <v>337802.52</v>
          </cell>
          <cell r="I25">
            <v>408764.44</v>
          </cell>
          <cell r="J25">
            <v>431890.08</v>
          </cell>
          <cell r="K25">
            <v>455818.30000000005</v>
          </cell>
          <cell r="L25">
            <v>489480.84</v>
          </cell>
          <cell r="M25">
            <v>916132.84</v>
          </cell>
          <cell r="N25">
            <v>1058322.44</v>
          </cell>
          <cell r="O25">
            <v>1228624.0499999998</v>
          </cell>
        </row>
        <row r="26">
          <cell r="A26" t="str">
            <v>RDLPPM07</v>
          </cell>
          <cell r="B26">
            <v>0</v>
          </cell>
          <cell r="C26">
            <v>0</v>
          </cell>
          <cell r="D26">
            <v>66766.149999999994</v>
          </cell>
          <cell r="E26">
            <v>536455.73</v>
          </cell>
          <cell r="F26">
            <v>994089.32</v>
          </cell>
          <cell r="G26">
            <v>1073534.33</v>
          </cell>
          <cell r="H26">
            <v>1148392.08</v>
          </cell>
          <cell r="I26">
            <v>1126827.99</v>
          </cell>
          <cell r="J26">
            <v>1111459.57</v>
          </cell>
          <cell r="K26">
            <v>1085204.49</v>
          </cell>
          <cell r="L26">
            <v>1051207.27</v>
          </cell>
          <cell r="M26">
            <v>1041583.87</v>
          </cell>
          <cell r="N26">
            <v>1042806.61</v>
          </cell>
          <cell r="O26">
            <v>1091893.17</v>
          </cell>
        </row>
        <row r="27">
          <cell r="A27" t="str">
            <v>RCCPOG57</v>
          </cell>
          <cell r="B27">
            <v>223248</v>
          </cell>
          <cell r="C27">
            <v>12936.07</v>
          </cell>
          <cell r="D27">
            <v>266525.21000000002</v>
          </cell>
          <cell r="E27">
            <v>304777.62</v>
          </cell>
          <cell r="F27">
            <v>449031.12</v>
          </cell>
          <cell r="G27">
            <v>539964.75</v>
          </cell>
          <cell r="H27">
            <v>597180.93999999994</v>
          </cell>
          <cell r="I27">
            <v>613207.57999999996</v>
          </cell>
          <cell r="J27">
            <v>654961.16999999993</v>
          </cell>
          <cell r="K27">
            <v>707896.07</v>
          </cell>
          <cell r="L27">
            <v>793710.23</v>
          </cell>
          <cell r="M27">
            <v>861943.96</v>
          </cell>
          <cell r="N27">
            <v>862935.40999999992</v>
          </cell>
          <cell r="O27">
            <v>862935.40999999992</v>
          </cell>
        </row>
        <row r="28">
          <cell r="A28" t="str">
            <v>RICPPG51</v>
          </cell>
          <cell r="B28">
            <v>499190</v>
          </cell>
          <cell r="C28">
            <v>23019.33</v>
          </cell>
          <cell r="D28">
            <v>519189.42</v>
          </cell>
          <cell r="E28">
            <v>541576.30999999994</v>
          </cell>
          <cell r="F28">
            <v>567571.1</v>
          </cell>
          <cell r="G28">
            <v>608885.28</v>
          </cell>
          <cell r="H28">
            <v>637789.18999999994</v>
          </cell>
          <cell r="I28">
            <v>666948.75</v>
          </cell>
          <cell r="J28">
            <v>692112.51</v>
          </cell>
          <cell r="K28">
            <v>714166.64</v>
          </cell>
          <cell r="L28">
            <v>739898.36</v>
          </cell>
          <cell r="M28">
            <v>770210.75</v>
          </cell>
          <cell r="N28">
            <v>819257.34</v>
          </cell>
          <cell r="O28">
            <v>873623.66</v>
          </cell>
        </row>
        <row r="29">
          <cell r="A29" t="str">
            <v>RCOPRG01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-362.92</v>
          </cell>
          <cell r="J29">
            <v>561481.74</v>
          </cell>
          <cell r="K29">
            <v>636362.28</v>
          </cell>
          <cell r="L29">
            <v>677684.64</v>
          </cell>
          <cell r="M29">
            <v>831489.64</v>
          </cell>
          <cell r="N29">
            <v>843596.34</v>
          </cell>
          <cell r="O29">
            <v>944651.57</v>
          </cell>
        </row>
        <row r="30">
          <cell r="A30" t="str">
            <v>RFOPOG41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36673.360000000001</v>
          </cell>
          <cell r="K30">
            <v>36673.360000000001</v>
          </cell>
          <cell r="L30">
            <v>36673.360000000001</v>
          </cell>
          <cell r="M30">
            <v>37810.9</v>
          </cell>
          <cell r="N30">
            <v>76214.19</v>
          </cell>
          <cell r="O30">
            <v>697077.02</v>
          </cell>
        </row>
        <row r="31">
          <cell r="A31" t="str">
            <v>RICPOG30</v>
          </cell>
          <cell r="B31">
            <v>0</v>
          </cell>
          <cell r="C31">
            <v>0</v>
          </cell>
          <cell r="D31">
            <v>65836.639999999999</v>
          </cell>
          <cell r="E31">
            <v>254537.69</v>
          </cell>
          <cell r="F31">
            <v>344445.14</v>
          </cell>
          <cell r="G31">
            <v>415273.35000000003</v>
          </cell>
          <cell r="H31">
            <v>476315.35000000003</v>
          </cell>
          <cell r="I31">
            <v>498619.99</v>
          </cell>
          <cell r="J31">
            <v>524880.82999999996</v>
          </cell>
          <cell r="K31">
            <v>535529.37</v>
          </cell>
          <cell r="L31">
            <v>546794.64</v>
          </cell>
          <cell r="M31">
            <v>562792.63</v>
          </cell>
          <cell r="N31">
            <v>570426.44999999995</v>
          </cell>
          <cell r="O31">
            <v>570426.44999999995</v>
          </cell>
        </row>
        <row r="32">
          <cell r="A32" t="str">
            <v>RCSPRM34</v>
          </cell>
          <cell r="B32">
            <v>293436</v>
          </cell>
          <cell r="C32">
            <v>10079.39</v>
          </cell>
          <cell r="D32">
            <v>293435.87</v>
          </cell>
          <cell r="E32">
            <v>293435.87</v>
          </cell>
          <cell r="F32">
            <v>293435.87</v>
          </cell>
          <cell r="G32">
            <v>293435.87</v>
          </cell>
          <cell r="H32">
            <v>293435.87</v>
          </cell>
          <cell r="I32">
            <v>293435.87</v>
          </cell>
          <cell r="J32">
            <v>293435.87</v>
          </cell>
          <cell r="K32">
            <v>293435.87</v>
          </cell>
          <cell r="L32">
            <v>293435.87</v>
          </cell>
          <cell r="M32">
            <v>352694.93</v>
          </cell>
          <cell r="N32">
            <v>381050.97000000003</v>
          </cell>
          <cell r="O32">
            <v>440042.87</v>
          </cell>
        </row>
        <row r="33">
          <cell r="A33" t="str">
            <v>RDSPLD62</v>
          </cell>
          <cell r="B33">
            <v>0</v>
          </cell>
          <cell r="C33">
            <v>0</v>
          </cell>
          <cell r="D33">
            <v>4858.8700000000008</v>
          </cell>
          <cell r="E33">
            <v>22186.080000000002</v>
          </cell>
          <cell r="F33">
            <v>38409.58</v>
          </cell>
          <cell r="G33">
            <v>61332.840000000004</v>
          </cell>
          <cell r="H33">
            <v>92273.5</v>
          </cell>
          <cell r="I33">
            <v>138717.56999999998</v>
          </cell>
          <cell r="J33">
            <v>138926.35</v>
          </cell>
          <cell r="K33">
            <v>165849.07</v>
          </cell>
          <cell r="L33">
            <v>201280.75</v>
          </cell>
          <cell r="M33">
            <v>238941.9</v>
          </cell>
          <cell r="N33">
            <v>307418.44</v>
          </cell>
          <cell r="O33">
            <v>456798.75999999995</v>
          </cell>
        </row>
        <row r="34">
          <cell r="A34" t="str">
            <v>RDLPLM34</v>
          </cell>
          <cell r="B34">
            <v>0</v>
          </cell>
          <cell r="C34">
            <v>0</v>
          </cell>
          <cell r="D34">
            <v>1979.03</v>
          </cell>
          <cell r="E34">
            <v>4028.18</v>
          </cell>
          <cell r="F34">
            <v>6164.48</v>
          </cell>
          <cell r="G34">
            <v>111200.73999999999</v>
          </cell>
          <cell r="H34">
            <v>111348.52</v>
          </cell>
          <cell r="I34">
            <v>111555.26</v>
          </cell>
          <cell r="J34">
            <v>117476.15000000001</v>
          </cell>
          <cell r="K34">
            <v>241593.12</v>
          </cell>
          <cell r="L34">
            <v>250653.38</v>
          </cell>
          <cell r="M34">
            <v>260786.12999999998</v>
          </cell>
          <cell r="N34">
            <v>337696.88</v>
          </cell>
          <cell r="O34">
            <v>400763.75</v>
          </cell>
        </row>
        <row r="35">
          <cell r="A35" t="str">
            <v>RDSPRT71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68616.92</v>
          </cell>
          <cell r="M35">
            <v>136809.91999999998</v>
          </cell>
          <cell r="N35">
            <v>232242.66</v>
          </cell>
          <cell r="O35">
            <v>324208.07</v>
          </cell>
        </row>
        <row r="36">
          <cell r="A36" t="str">
            <v>RFOPRG21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7541.44</v>
          </cell>
          <cell r="H36">
            <v>7541.44</v>
          </cell>
          <cell r="I36">
            <v>25961.74</v>
          </cell>
          <cell r="J36">
            <v>244169.79</v>
          </cell>
          <cell r="K36">
            <v>248327.11</v>
          </cell>
          <cell r="L36">
            <v>273694.26</v>
          </cell>
          <cell r="M36">
            <v>273810.37</v>
          </cell>
          <cell r="N36">
            <v>273698.09000000003</v>
          </cell>
          <cell r="O36">
            <v>273698.09000000003</v>
          </cell>
        </row>
        <row r="37">
          <cell r="A37" t="str">
            <v>ROOPOG19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41123.07</v>
          </cell>
          <cell r="G37">
            <v>150889.51</v>
          </cell>
          <cell r="H37">
            <v>174161.28</v>
          </cell>
          <cell r="I37">
            <v>231733.95</v>
          </cell>
          <cell r="J37">
            <v>236192.6</v>
          </cell>
          <cell r="K37">
            <v>236219.97</v>
          </cell>
          <cell r="L37">
            <v>236219.97</v>
          </cell>
          <cell r="M37">
            <v>259232.82</v>
          </cell>
          <cell r="N37">
            <v>259867.49</v>
          </cell>
          <cell r="O37">
            <v>259867.49</v>
          </cell>
        </row>
        <row r="39">
          <cell r="A39" t="str">
            <v>RIOPOG59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29159.23</v>
          </cell>
          <cell r="I39">
            <v>40594.210000000006</v>
          </cell>
          <cell r="J39">
            <v>45389.65</v>
          </cell>
          <cell r="K39">
            <v>66289.649999999994</v>
          </cell>
          <cell r="L39">
            <v>90944.2</v>
          </cell>
          <cell r="M39">
            <v>91270.080000000002</v>
          </cell>
          <cell r="N39">
            <v>91270.080000000002</v>
          </cell>
          <cell r="O39">
            <v>237286.34</v>
          </cell>
        </row>
        <row r="40">
          <cell r="A40" t="str">
            <v>RDLPCS94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22810.34</v>
          </cell>
          <cell r="H40">
            <v>38398.629999999997</v>
          </cell>
          <cell r="I40">
            <v>41557.25</v>
          </cell>
          <cell r="J40">
            <v>63316.18</v>
          </cell>
          <cell r="K40">
            <v>97068.28</v>
          </cell>
          <cell r="L40">
            <v>105414.64</v>
          </cell>
          <cell r="M40">
            <v>140813.06</v>
          </cell>
          <cell r="N40">
            <v>206340.49</v>
          </cell>
          <cell r="O40">
            <v>207600.36</v>
          </cell>
        </row>
        <row r="41">
          <cell r="A41" t="str">
            <v>RFOPOG40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82558.83</v>
          </cell>
          <cell r="K41">
            <v>94889.86</v>
          </cell>
          <cell r="L41">
            <v>94889.86</v>
          </cell>
          <cell r="M41">
            <v>95169.2</v>
          </cell>
          <cell r="N41">
            <v>124285.83</v>
          </cell>
          <cell r="O41">
            <v>183081.08</v>
          </cell>
        </row>
        <row r="42">
          <cell r="A42" t="str">
            <v>RDSPRD80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151579.05000000002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6">
          <cell r="A46" t="str">
            <v>RDOPOLAB</v>
          </cell>
          <cell r="B46">
            <v>0</v>
          </cell>
          <cell r="C46">
            <v>0</v>
          </cell>
          <cell r="D46">
            <v>921728.24</v>
          </cell>
          <cell r="E46">
            <v>921728.24</v>
          </cell>
          <cell r="F46">
            <v>921728.24</v>
          </cell>
          <cell r="G46">
            <v>921728.24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ROOPOXXX</v>
          </cell>
          <cell r="B47">
            <v>363485.07</v>
          </cell>
          <cell r="C47">
            <v>7673.7</v>
          </cell>
          <cell r="D47">
            <v>1081082.7</v>
          </cell>
          <cell r="E47">
            <v>1081082.7</v>
          </cell>
          <cell r="F47">
            <v>159354.46</v>
          </cell>
          <cell r="G47">
            <v>159354.46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50">
          <cell r="A50" t="str">
            <v>Subtotal</v>
          </cell>
          <cell r="B50">
            <v>13541507.07</v>
          </cell>
          <cell r="C50">
            <v>845683.23</v>
          </cell>
          <cell r="D50">
            <v>23542413.050000004</v>
          </cell>
          <cell r="E50">
            <v>35780172.300000019</v>
          </cell>
          <cell r="F50">
            <v>53204335.840000004</v>
          </cell>
          <cell r="G50">
            <v>67836828.519999996</v>
          </cell>
          <cell r="H50">
            <v>81125317.419999987</v>
          </cell>
          <cell r="I50">
            <v>90615791.179999977</v>
          </cell>
          <cell r="J50">
            <v>101372918.61000001</v>
          </cell>
          <cell r="K50">
            <v>111757497.58999999</v>
          </cell>
          <cell r="L50">
            <v>125141802.36000004</v>
          </cell>
          <cell r="M50">
            <v>135711507.58999997</v>
          </cell>
          <cell r="N50">
            <v>142921055.79000002</v>
          </cell>
          <cell r="O50">
            <v>159965173.63000005</v>
          </cell>
        </row>
        <row r="52">
          <cell r="A52" t="str">
            <v>Other :</v>
          </cell>
        </row>
        <row r="53">
          <cell r="A53" t="str">
            <v>X0069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X0090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X0091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X0092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X0094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X0095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X0097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X0098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X0099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X0100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05999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5">
          <cell r="A65" t="str">
            <v>Reconciling items:</v>
          </cell>
        </row>
        <row r="66">
          <cell r="A66" t="str">
            <v>Adjustments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B67" t="str">
            <v>.</v>
          </cell>
          <cell r="O67" t="str">
            <v>.</v>
          </cell>
        </row>
        <row r="68">
          <cell r="A68" t="str">
            <v>Total</v>
          </cell>
          <cell r="B68">
            <v>13541507.07</v>
          </cell>
          <cell r="C68">
            <v>845683.23</v>
          </cell>
          <cell r="D68">
            <v>23542413.050000004</v>
          </cell>
          <cell r="E68">
            <v>35780172.300000019</v>
          </cell>
          <cell r="F68">
            <v>53204335.840000004</v>
          </cell>
          <cell r="G68">
            <v>67836828.519999996</v>
          </cell>
          <cell r="H68">
            <v>81125317.419999987</v>
          </cell>
          <cell r="I68">
            <v>90615791.179999977</v>
          </cell>
          <cell r="J68">
            <v>101372918.61000001</v>
          </cell>
          <cell r="K68">
            <v>111757497.58999999</v>
          </cell>
          <cell r="L68">
            <v>125141802.36000004</v>
          </cell>
          <cell r="M68">
            <v>135711507.58999997</v>
          </cell>
          <cell r="N68">
            <v>142921055.79000002</v>
          </cell>
          <cell r="O68">
            <v>159965173.63000005</v>
          </cell>
        </row>
        <row r="69">
          <cell r="A69" t="str">
            <v>CCRF in CWIP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Subtotal</v>
          </cell>
          <cell r="D70">
            <v>23542413.050000004</v>
          </cell>
          <cell r="E70">
            <v>35780172.300000019</v>
          </cell>
          <cell r="F70">
            <v>53204335.840000004</v>
          </cell>
          <cell r="G70">
            <v>67836828.519999996</v>
          </cell>
          <cell r="H70">
            <v>81125317.419999987</v>
          </cell>
          <cell r="I70">
            <v>90615791.179999977</v>
          </cell>
          <cell r="J70">
            <v>101372918.61000001</v>
          </cell>
          <cell r="K70">
            <v>111757497.58999999</v>
          </cell>
          <cell r="L70">
            <v>125141802.36000004</v>
          </cell>
          <cell r="M70">
            <v>135711507.58999997</v>
          </cell>
          <cell r="N70">
            <v>142921055.79000002</v>
          </cell>
          <cell r="O70">
            <v>159965173.63000005</v>
          </cell>
        </row>
        <row r="71">
          <cell r="A71" t="str">
            <v>X0094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X0097</v>
          </cell>
          <cell r="B72">
            <v>0</v>
          </cell>
          <cell r="C72">
            <v>0</v>
          </cell>
          <cell r="D72">
            <v>33674437.829999998</v>
          </cell>
          <cell r="E72">
            <v>33977425.409999996</v>
          </cell>
          <cell r="F72">
            <v>34141550.009999998</v>
          </cell>
          <cell r="G72">
            <v>34479321.130000003</v>
          </cell>
          <cell r="H72">
            <v>34915484.689999998</v>
          </cell>
          <cell r="I72">
            <v>38529114.980000004</v>
          </cell>
          <cell r="J72">
            <v>38228438.320000008</v>
          </cell>
          <cell r="K72">
            <v>38300554.079999998</v>
          </cell>
          <cell r="L72">
            <v>38364587.719999999</v>
          </cell>
          <cell r="M72">
            <v>38459506.850000001</v>
          </cell>
          <cell r="N72">
            <v>38513563.780000001</v>
          </cell>
          <cell r="O72">
            <v>38712655</v>
          </cell>
        </row>
        <row r="73">
          <cell r="A73" t="str">
            <v>JOB BALANCE LESS AFUDC</v>
          </cell>
          <cell r="D73">
            <v>57216850.880000003</v>
          </cell>
          <cell r="E73">
            <v>69757597.710000008</v>
          </cell>
          <cell r="F73">
            <v>87345885.849999994</v>
          </cell>
          <cell r="G73">
            <v>102316149.65000001</v>
          </cell>
          <cell r="H73">
            <v>116040802.10999998</v>
          </cell>
          <cell r="I73">
            <v>129144906.15999998</v>
          </cell>
          <cell r="J73">
            <v>139601356.93000001</v>
          </cell>
          <cell r="K73">
            <v>150058051.66999999</v>
          </cell>
          <cell r="L73">
            <v>163506390.08000004</v>
          </cell>
          <cell r="M73">
            <v>174171014.43999997</v>
          </cell>
          <cell r="N73">
            <v>181435328.57000002</v>
          </cell>
          <cell r="O73">
            <v>198677828.63000005</v>
          </cell>
        </row>
        <row r="75">
          <cell r="B75">
            <v>13541507.07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st Ratio"/>
      <sheetName val="Fuels Adjustment"/>
      <sheetName val="Book to Tax"/>
      <sheetName val="3.1 MSCs 2002"/>
      <sheetName val="2002Pool"/>
      <sheetName val="Settlement - Inelig. Assets"/>
      <sheetName val="1 Asset Classes"/>
      <sheetName val="Pools Summary"/>
      <sheetName val="Input Page"/>
      <sheetName val="CWIP"/>
      <sheetName val="Fuel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E7">
            <v>2184157708</v>
          </cell>
        </row>
        <row r="8">
          <cell r="E8">
            <v>2414432155</v>
          </cell>
        </row>
        <row r="9">
          <cell r="E9">
            <v>266368947</v>
          </cell>
        </row>
        <row r="10">
          <cell r="E10">
            <v>2999683</v>
          </cell>
        </row>
        <row r="11">
          <cell r="E11">
            <v>99113978</v>
          </cell>
        </row>
        <row r="12">
          <cell r="E12">
            <v>8007664</v>
          </cell>
        </row>
        <row r="13">
          <cell r="E13">
            <v>195089051</v>
          </cell>
        </row>
        <row r="14">
          <cell r="E14">
            <v>213604554</v>
          </cell>
        </row>
      </sheetData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JFJ-1 Deferral Recovery Rate"/>
      <sheetName val="JFJ-3 MTC Rate"/>
      <sheetName val="JFJ-2 NNC Rates"/>
      <sheetName val="JFJ-4 CEP Rate"/>
      <sheetName val="JFJ-5 USF Rate"/>
      <sheetName val="JFJ-6 CRA Rate"/>
      <sheetName val="JFJ-7 2003 Rate Impact Summary"/>
      <sheetName val="Deferral Forecast"/>
      <sheetName val="BGS Deferral"/>
      <sheetName val="NNC Deferral"/>
      <sheetName val="MTC Deferral"/>
      <sheetName val="SBC Deferral"/>
      <sheetName val="DSM August 1999 - July 2003"/>
      <sheetName val="Deferral Balances"/>
      <sheetName val="Interest Calc"/>
      <sheetName val="Income Statement"/>
      <sheetName val="TUB Rate Summary"/>
      <sheetName val="NNC Rates 2002-2003"/>
      <sheetName val="Reg Asset Rates"/>
      <sheetName val="2002 Reg Asset Rate"/>
      <sheetName val="TBC Rate"/>
      <sheetName val="2002 - 2007 BGS FP Costs"/>
      <sheetName val="Shopping Credit Table"/>
      <sheetName val="BGS Rates"/>
      <sheetName val="BGS NUG Rates"/>
      <sheetName val="Generation Results 7-2-01"/>
      <sheetName val="GRFT Amortization"/>
      <sheetName val="Keystone Swap Amort Sched"/>
      <sheetName val="Updated Stranded Cost Principal"/>
      <sheetName val="ACE 25 Year Sales Forecast"/>
      <sheetName val="2002 Sales"/>
      <sheetName val="2003 Sales"/>
      <sheetName val="2004 Sales"/>
      <sheetName val="2005 Sales"/>
      <sheetName val="2006 Sales"/>
      <sheetName val="PJM Capacity Obligation"/>
      <sheetName val="2001 ACE Ancillary Services"/>
      <sheetName val="BGS Admin Forecast"/>
      <sheetName val="Bidder Response Form"/>
      <sheetName val="2002 Generation Results"/>
      <sheetName val="10-25-01 NUG Update"/>
      <sheetName val="ACE Unit 10-25-01 Update"/>
      <sheetName val="ACE Unit 11-09-01 Update"/>
      <sheetName val="Congestion-DA"/>
      <sheetName val="Peach Bottom Rev Req"/>
      <sheetName val="Salem Rev Req"/>
      <sheetName val="Hope Creek Rev Req"/>
      <sheetName val="BL England Rev Req"/>
      <sheetName val="BLE 2002 Budget"/>
      <sheetName val="Keystone Rev Req"/>
      <sheetName val="Conemaugh Rev Req"/>
      <sheetName val="MTC Return"/>
      <sheetName val="taxes"/>
      <sheetName val="SAP Upload Support"/>
      <sheetName val="OTRA Discounts"/>
      <sheetName val="5 YearUpdated4-24-02"/>
      <sheetName val="2002 Budget Revenues"/>
      <sheetName val="2001 Budget Revenues"/>
      <sheetName val="Rate Component Matrix"/>
    </sheetNames>
    <sheetDataSet>
      <sheetData sheetId="0" refreshError="1">
        <row r="28">
          <cell r="E28">
            <v>38718</v>
          </cell>
        </row>
        <row r="29">
          <cell r="E29">
            <v>38718</v>
          </cell>
        </row>
        <row r="52">
          <cell r="E52">
            <v>1.6906170752324599</v>
          </cell>
        </row>
        <row r="58">
          <cell r="E58" t="str">
            <v>Yes</v>
          </cell>
        </row>
        <row r="59">
          <cell r="E59">
            <v>1</v>
          </cell>
        </row>
      </sheetData>
      <sheetData sheetId="1" refreshError="1">
        <row r="14">
          <cell r="B14" t="str">
            <v>STARTING</v>
          </cell>
          <cell r="E14" t="str">
            <v>PRINCIPAL</v>
          </cell>
          <cell r="F14" t="str">
            <v>ENDING</v>
          </cell>
        </row>
        <row r="15">
          <cell r="A15" t="str">
            <v>PERIOD</v>
          </cell>
          <cell r="B15" t="str">
            <v>BALANCE</v>
          </cell>
          <cell r="C15" t="str">
            <v>TOTAL</v>
          </cell>
          <cell r="D15" t="str">
            <v>RETURN</v>
          </cell>
          <cell r="E15" t="str">
            <v>AMORTIZATION</v>
          </cell>
          <cell r="F15" t="str">
            <v>BALANCE</v>
          </cell>
        </row>
        <row r="16">
          <cell r="A16">
            <v>37803</v>
          </cell>
          <cell r="B16">
            <v>169931640.97767127</v>
          </cell>
          <cell r="F16">
            <v>169931640.97767127</v>
          </cell>
        </row>
        <row r="17">
          <cell r="A17">
            <v>37834</v>
          </cell>
          <cell r="B17">
            <v>169931640.97767127</v>
          </cell>
          <cell r="C17">
            <v>3955157.4647271265</v>
          </cell>
          <cell r="D17">
            <v>770356.77243210969</v>
          </cell>
          <cell r="E17">
            <v>3184800.6922950167</v>
          </cell>
          <cell r="F17">
            <v>166746840.28537625</v>
          </cell>
        </row>
        <row r="18">
          <cell r="A18">
            <v>37865</v>
          </cell>
          <cell r="B18">
            <v>166746840.28537625</v>
          </cell>
          <cell r="C18">
            <v>3955157.4647271265</v>
          </cell>
          <cell r="D18">
            <v>763137.89086290763</v>
          </cell>
          <cell r="E18">
            <v>3192019.5738642188</v>
          </cell>
          <cell r="F18">
            <v>163554820.71151203</v>
          </cell>
        </row>
        <row r="19">
          <cell r="A19">
            <v>37895</v>
          </cell>
          <cell r="B19">
            <v>163554820.71151203</v>
          </cell>
          <cell r="C19">
            <v>3955157.4647271265</v>
          </cell>
          <cell r="D19">
            <v>748683.76492628001</v>
          </cell>
          <cell r="E19">
            <v>3206473.6998008466</v>
          </cell>
          <cell r="F19">
            <v>160348347.01171118</v>
          </cell>
        </row>
        <row r="20">
          <cell r="A20">
            <v>37926</v>
          </cell>
          <cell r="B20">
            <v>160348347.01171118</v>
          </cell>
          <cell r="C20">
            <v>3955157.4647271265</v>
          </cell>
          <cell r="D20">
            <v>734180.51350597257</v>
          </cell>
          <cell r="E20">
            <v>3220976.9512211541</v>
          </cell>
          <cell r="F20">
            <v>157127370.06049001</v>
          </cell>
        </row>
        <row r="21">
          <cell r="A21">
            <v>37956</v>
          </cell>
          <cell r="B21">
            <v>157127370.06049001</v>
          </cell>
          <cell r="C21">
            <v>3955157.4647271265</v>
          </cell>
          <cell r="D21">
            <v>719611.62536365597</v>
          </cell>
          <cell r="E21">
            <v>3235545.8393634707</v>
          </cell>
          <cell r="F21">
            <v>153891824.22112656</v>
          </cell>
        </row>
        <row r="22">
          <cell r="A22">
            <v>37987</v>
          </cell>
          <cell r="B22">
            <v>153891824.22112656</v>
          </cell>
          <cell r="C22">
            <v>3955157.4647271265</v>
          </cell>
          <cell r="D22">
            <v>704976.84037166415</v>
          </cell>
          <cell r="E22">
            <v>3250180.6243554624</v>
          </cell>
          <cell r="F22">
            <v>150641643.59677109</v>
          </cell>
        </row>
        <row r="23">
          <cell r="A23">
            <v>38018</v>
          </cell>
          <cell r="B23">
            <v>150641643.59677109</v>
          </cell>
          <cell r="C23">
            <v>3955157.4647271265</v>
          </cell>
          <cell r="D23">
            <v>690275.8603872346</v>
          </cell>
          <cell r="E23">
            <v>3264881.604339892</v>
          </cell>
          <cell r="F23">
            <v>147376761.99243119</v>
          </cell>
        </row>
        <row r="24">
          <cell r="A24">
            <v>38047</v>
          </cell>
          <cell r="B24">
            <v>147376761.99243119</v>
          </cell>
          <cell r="C24">
            <v>3955157.4647271265</v>
          </cell>
          <cell r="D24">
            <v>675508.38600219181</v>
          </cell>
          <cell r="E24">
            <v>3279649.0787249347</v>
          </cell>
          <cell r="F24">
            <v>144097112.91370627</v>
          </cell>
        </row>
        <row r="25">
          <cell r="A25">
            <v>38078</v>
          </cell>
          <cell r="B25">
            <v>144097112.91370627</v>
          </cell>
          <cell r="C25">
            <v>3955157.4647271265</v>
          </cell>
          <cell r="D25">
            <v>660674.11645391153</v>
          </cell>
          <cell r="E25">
            <v>3294483.3482732149</v>
          </cell>
          <cell r="F25">
            <v>140802629.56543306</v>
          </cell>
        </row>
        <row r="26">
          <cell r="A26">
            <v>38108</v>
          </cell>
          <cell r="B26">
            <v>140802629.56543306</v>
          </cell>
          <cell r="C26">
            <v>3955157.4647271265</v>
          </cell>
          <cell r="D26">
            <v>645772.74961938243</v>
          </cell>
          <cell r="E26">
            <v>3309384.7151077441</v>
          </cell>
          <cell r="F26">
            <v>137493244.85032532</v>
          </cell>
        </row>
        <row r="27">
          <cell r="A27">
            <v>38139</v>
          </cell>
          <cell r="B27">
            <v>137493244.85032532</v>
          </cell>
          <cell r="C27">
            <v>3955157.4647271265</v>
          </cell>
          <cell r="D27">
            <v>630803.98200905218</v>
          </cell>
          <cell r="E27">
            <v>3324353.4827180742</v>
          </cell>
          <cell r="F27">
            <v>134168891.36760724</v>
          </cell>
        </row>
        <row r="28">
          <cell r="A28">
            <v>38169</v>
          </cell>
          <cell r="B28">
            <v>134168891.36760724</v>
          </cell>
          <cell r="C28">
            <v>3955157.4647271265</v>
          </cell>
          <cell r="D28">
            <v>615767.50876064715</v>
          </cell>
          <cell r="E28">
            <v>3339389.9559664791</v>
          </cell>
          <cell r="F28">
            <v>130829501.41164076</v>
          </cell>
        </row>
        <row r="29">
          <cell r="A29">
            <v>38200</v>
          </cell>
          <cell r="B29">
            <v>130829501.41164076</v>
          </cell>
          <cell r="C29">
            <v>3955157.4647271265</v>
          </cell>
          <cell r="D29">
            <v>600663.02363296202</v>
          </cell>
          <cell r="E29">
            <v>3354494.4410941647</v>
          </cell>
          <cell r="F29">
            <v>127475006.9705466</v>
          </cell>
        </row>
        <row r="30">
          <cell r="A30">
            <v>38231</v>
          </cell>
          <cell r="B30">
            <v>127475006.9705466</v>
          </cell>
          <cell r="C30">
            <v>3955157.4647271265</v>
          </cell>
          <cell r="D30">
            <v>585490.2189996246</v>
          </cell>
          <cell r="E30">
            <v>3369667.2457275018</v>
          </cell>
          <cell r="F30">
            <v>124105339.72481909</v>
          </cell>
        </row>
        <row r="31">
          <cell r="A31">
            <v>38261</v>
          </cell>
          <cell r="B31">
            <v>124105339.72481909</v>
          </cell>
          <cell r="C31">
            <v>3955157.4647271265</v>
          </cell>
          <cell r="D31">
            <v>570248.7858428288</v>
          </cell>
          <cell r="E31">
            <v>3384908.6788842976</v>
          </cell>
          <cell r="F31">
            <v>120720431.0459348</v>
          </cell>
        </row>
        <row r="32">
          <cell r="A32">
            <v>38292</v>
          </cell>
          <cell r="B32">
            <v>120720431.0459348</v>
          </cell>
          <cell r="C32">
            <v>3955157.4647271265</v>
          </cell>
          <cell r="D32">
            <v>554938.41374704207</v>
          </cell>
          <cell r="E32">
            <v>3400219.0509800846</v>
          </cell>
          <cell r="F32">
            <v>117320211.99495471</v>
          </cell>
        </row>
        <row r="33">
          <cell r="A33">
            <v>38322</v>
          </cell>
          <cell r="B33">
            <v>117320211.99495471</v>
          </cell>
          <cell r="C33">
            <v>3955157.4647271265</v>
          </cell>
          <cell r="D33">
            <v>539558.79089268285</v>
          </cell>
          <cell r="E33">
            <v>3415598.6738344436</v>
          </cell>
          <cell r="F33">
            <v>113904613.32112026</v>
          </cell>
        </row>
        <row r="34">
          <cell r="A34">
            <v>38353</v>
          </cell>
          <cell r="B34">
            <v>113904613.32112026</v>
          </cell>
          <cell r="C34">
            <v>3955157.4647271265</v>
          </cell>
          <cell r="D34">
            <v>524109.60404976987</v>
          </cell>
          <cell r="E34">
            <v>3431047.8606773568</v>
          </cell>
          <cell r="F34">
            <v>110473565.4604429</v>
          </cell>
        </row>
        <row r="35">
          <cell r="A35">
            <v>38384</v>
          </cell>
          <cell r="B35">
            <v>110473565.4604429</v>
          </cell>
          <cell r="C35">
            <v>3955157.4647271265</v>
          </cell>
          <cell r="D35">
            <v>508590.53857154312</v>
          </cell>
          <cell r="E35">
            <v>3446566.9261555835</v>
          </cell>
          <cell r="F35">
            <v>107026998.53428732</v>
          </cell>
        </row>
        <row r="36">
          <cell r="A36">
            <v>38412</v>
          </cell>
          <cell r="B36">
            <v>107026998.53428732</v>
          </cell>
          <cell r="C36">
            <v>3955157.4647271265</v>
          </cell>
          <cell r="D36">
            <v>493001.27838805516</v>
          </cell>
          <cell r="E36">
            <v>3462156.1863390715</v>
          </cell>
          <cell r="F36">
            <v>103564842.34794825</v>
          </cell>
        </row>
        <row r="37">
          <cell r="A37">
            <v>38443</v>
          </cell>
          <cell r="B37">
            <v>103564842.34794825</v>
          </cell>
          <cell r="C37">
            <v>3955157.4647271265</v>
          </cell>
          <cell r="D37">
            <v>477341.50599973393</v>
          </cell>
          <cell r="E37">
            <v>3477815.9587273924</v>
          </cell>
          <cell r="F37">
            <v>100087026.38922086</v>
          </cell>
        </row>
        <row r="38">
          <cell r="A38">
            <v>38473</v>
          </cell>
          <cell r="B38">
            <v>100087026.38922086</v>
          </cell>
          <cell r="C38">
            <v>3955157.4647271265</v>
          </cell>
          <cell r="D38">
            <v>461610.90247091663</v>
          </cell>
          <cell r="E38">
            <v>3493546.56225621</v>
          </cell>
          <cell r="F38">
            <v>96593479.826964647</v>
          </cell>
        </row>
        <row r="39">
          <cell r="A39">
            <v>38504</v>
          </cell>
          <cell r="B39">
            <v>96593479.826964647</v>
          </cell>
          <cell r="C39">
            <v>3955157.4647271265</v>
          </cell>
          <cell r="D39">
            <v>445809.14742335374</v>
          </cell>
          <cell r="E39">
            <v>3509348.317303773</v>
          </cell>
          <cell r="F39">
            <v>93084131.50966087</v>
          </cell>
        </row>
        <row r="40">
          <cell r="A40">
            <v>38534</v>
          </cell>
          <cell r="B40">
            <v>93084131.50966087</v>
          </cell>
          <cell r="C40">
            <v>3955157.4647271265</v>
          </cell>
          <cell r="D40">
            <v>429935.91902968445</v>
          </cell>
          <cell r="E40">
            <v>3525221.5456974423</v>
          </cell>
          <cell r="F40">
            <v>89558909.963963434</v>
          </cell>
        </row>
        <row r="41">
          <cell r="A41">
            <v>38565</v>
          </cell>
          <cell r="B41">
            <v>89558909.963963434</v>
          </cell>
          <cell r="C41">
            <v>3955157.4647271265</v>
          </cell>
          <cell r="D41">
            <v>413990.89400688169</v>
          </cell>
          <cell r="E41">
            <v>3541166.5707202447</v>
          </cell>
          <cell r="F41">
            <v>86017743.393243194</v>
          </cell>
        </row>
        <row r="42">
          <cell r="A42">
            <v>38596</v>
          </cell>
          <cell r="B42">
            <v>86017743.393243194</v>
          </cell>
          <cell r="C42">
            <v>3955157.4647271265</v>
          </cell>
          <cell r="D42">
            <v>397973.74760966835</v>
          </cell>
          <cell r="E42">
            <v>3557183.7171174581</v>
          </cell>
          <cell r="F42">
            <v>82460559.676125735</v>
          </cell>
        </row>
        <row r="43">
          <cell r="A43">
            <v>38626</v>
          </cell>
          <cell r="B43">
            <v>82460559.676125735</v>
          </cell>
          <cell r="C43">
            <v>3955157.4647271265</v>
          </cell>
          <cell r="D43">
            <v>381884.15362390288</v>
          </cell>
          <cell r="E43">
            <v>3573273.3111032238</v>
          </cell>
          <cell r="F43">
            <v>78887286.36502251</v>
          </cell>
        </row>
        <row r="44">
          <cell r="A44">
            <v>38657</v>
          </cell>
          <cell r="B44">
            <v>78887286.36502251</v>
          </cell>
          <cell r="C44">
            <v>3955157.4647271265</v>
          </cell>
          <cell r="D44">
            <v>365721.78435993596</v>
          </cell>
          <cell r="E44">
            <v>3589435.6803671904</v>
          </cell>
          <cell r="F44">
            <v>75297850.684655324</v>
          </cell>
        </row>
        <row r="45">
          <cell r="A45">
            <v>38687</v>
          </cell>
          <cell r="B45">
            <v>75297850.684655324</v>
          </cell>
          <cell r="C45">
            <v>3955157.4647271265</v>
          </cell>
          <cell r="D45">
            <v>349486.31064593641</v>
          </cell>
          <cell r="E45">
            <v>3605671.15408119</v>
          </cell>
          <cell r="F45">
            <v>71692179.530574128</v>
          </cell>
        </row>
        <row r="46">
          <cell r="A46">
            <v>38718</v>
          </cell>
          <cell r="B46">
            <v>71692179.530574128</v>
          </cell>
          <cell r="C46">
            <v>3955157.4647271265</v>
          </cell>
          <cell r="D46">
            <v>333177.40182118671</v>
          </cell>
          <cell r="E46">
            <v>3621980.0629059398</v>
          </cell>
          <cell r="F46">
            <v>68070199.467668191</v>
          </cell>
        </row>
        <row r="47">
          <cell r="A47">
            <v>38749</v>
          </cell>
          <cell r="B47">
            <v>68070199.467668191</v>
          </cell>
          <cell r="C47">
            <v>3955157.4647271265</v>
          </cell>
          <cell r="D47">
            <v>316794.72572934924</v>
          </cell>
          <cell r="E47">
            <v>3638362.7389977775</v>
          </cell>
          <cell r="F47">
            <v>64431836.728670411</v>
          </cell>
        </row>
        <row r="48">
          <cell r="A48">
            <v>38777</v>
          </cell>
          <cell r="B48">
            <v>64431836.728670411</v>
          </cell>
          <cell r="C48">
            <v>3955157.4647271265</v>
          </cell>
          <cell r="D48">
            <v>300337.9487117008</v>
          </cell>
          <cell r="E48">
            <v>3654819.5160154258</v>
          </cell>
          <cell r="F48">
            <v>60777017.212654985</v>
          </cell>
        </row>
        <row r="49">
          <cell r="A49">
            <v>38808</v>
          </cell>
          <cell r="B49">
            <v>60777017.212654985</v>
          </cell>
          <cell r="C49">
            <v>3955157.4647271265</v>
          </cell>
          <cell r="D49">
            <v>283806.7356003375</v>
          </cell>
          <cell r="E49">
            <v>3671350.7291267891</v>
          </cell>
          <cell r="F49">
            <v>57105666.483528197</v>
          </cell>
        </row>
        <row r="50">
          <cell r="A50">
            <v>38838</v>
          </cell>
          <cell r="B50">
            <v>57105666.483528197</v>
          </cell>
          <cell r="C50">
            <v>3955157.4647271265</v>
          </cell>
          <cell r="D50">
            <v>267200.7497113485</v>
          </cell>
          <cell r="E50">
            <v>3687956.7150157779</v>
          </cell>
          <cell r="F50">
            <v>53417709.76851242</v>
          </cell>
        </row>
        <row r="51">
          <cell r="A51">
            <v>38869</v>
          </cell>
          <cell r="B51">
            <v>53417709.76851242</v>
          </cell>
          <cell r="C51">
            <v>3955157.4647271265</v>
          </cell>
          <cell r="D51">
            <v>250519.65283795871</v>
          </cell>
          <cell r="E51">
            <v>3704637.8118891679</v>
          </cell>
          <cell r="F51">
            <v>49713071.956623256</v>
          </cell>
        </row>
        <row r="52">
          <cell r="A52">
            <v>38899</v>
          </cell>
          <cell r="B52">
            <v>49713071.956623256</v>
          </cell>
          <cell r="C52">
            <v>3955157.4647271265</v>
          </cell>
          <cell r="D52">
            <v>233763.10524364086</v>
          </cell>
          <cell r="E52">
            <v>3721394.3594834856</v>
          </cell>
          <cell r="F52">
            <v>45991677.597139768</v>
          </cell>
        </row>
        <row r="53">
          <cell r="A53">
            <v>38930</v>
          </cell>
          <cell r="B53">
            <v>45991677.597139768</v>
          </cell>
          <cell r="C53">
            <v>3955157.4647271265</v>
          </cell>
          <cell r="D53">
            <v>216930.76565519618</v>
          </cell>
          <cell r="E53">
            <v>3738226.6990719303</v>
          </cell>
          <cell r="F53">
            <v>42253450.898067839</v>
          </cell>
        </row>
        <row r="54">
          <cell r="A54">
            <v>38961</v>
          </cell>
          <cell r="B54">
            <v>42253450.898067839</v>
          </cell>
          <cell r="C54">
            <v>3955157.4647271265</v>
          </cell>
          <cell r="D54">
            <v>200022.2912558039</v>
          </cell>
          <cell r="E54">
            <v>3755135.1734713227</v>
          </cell>
          <cell r="F54">
            <v>38498315.724596515</v>
          </cell>
        </row>
        <row r="55">
          <cell r="A55">
            <v>38991</v>
          </cell>
          <cell r="B55">
            <v>38498315.724596515</v>
          </cell>
          <cell r="C55">
            <v>3955157.4647271265</v>
          </cell>
          <cell r="D55">
            <v>183037.33767803921</v>
          </cell>
          <cell r="E55">
            <v>3772120.1270490875</v>
          </cell>
          <cell r="F55">
            <v>34726195.597547427</v>
          </cell>
        </row>
        <row r="56">
          <cell r="A56">
            <v>39022</v>
          </cell>
          <cell r="B56">
            <v>34726195.597547427</v>
          </cell>
          <cell r="C56">
            <v>3955157.4647271265</v>
          </cell>
          <cell r="D56">
            <v>165975.55899685959</v>
          </cell>
          <cell r="E56">
            <v>3789181.9057302671</v>
          </cell>
          <cell r="F56">
            <v>30937013.691817161</v>
          </cell>
        </row>
        <row r="57">
          <cell r="A57">
            <v>39052</v>
          </cell>
          <cell r="B57">
            <v>30937013.691817161</v>
          </cell>
          <cell r="C57">
            <v>3955157.4647271265</v>
          </cell>
          <cell r="D57">
            <v>148836.60772255971</v>
          </cell>
          <cell r="E57">
            <v>3806320.857004567</v>
          </cell>
          <cell r="F57">
            <v>27130692.834812593</v>
          </cell>
        </row>
        <row r="58">
          <cell r="A58">
            <v>39083</v>
          </cell>
          <cell r="B58">
            <v>27130692.834812593</v>
          </cell>
          <cell r="C58">
            <v>3955157.4647271265</v>
          </cell>
          <cell r="D58">
            <v>131620.1347936941</v>
          </cell>
          <cell r="E58">
            <v>3823537.3299334324</v>
          </cell>
          <cell r="F58">
            <v>23307155.504879162</v>
          </cell>
        </row>
        <row r="59">
          <cell r="A59">
            <v>39114</v>
          </cell>
          <cell r="B59">
            <v>23307155.504879162</v>
          </cell>
          <cell r="C59">
            <v>3955157.4647271265</v>
          </cell>
          <cell r="D59">
            <v>114325.78956996796</v>
          </cell>
          <cell r="E59">
            <v>3840831.6751571586</v>
          </cell>
          <cell r="F59">
            <v>19466323.829722002</v>
          </cell>
        </row>
        <row r="60">
          <cell r="A60">
            <v>39142</v>
          </cell>
          <cell r="B60">
            <v>19466323.829722002</v>
          </cell>
          <cell r="C60">
            <v>3955157.4647271265</v>
          </cell>
          <cell r="D60">
            <v>96953.219825095963</v>
          </cell>
          <cell r="E60">
            <v>3858204.2449020306</v>
          </cell>
          <cell r="F60">
            <v>15608119.584819973</v>
          </cell>
        </row>
        <row r="61">
          <cell r="A61">
            <v>39173</v>
          </cell>
          <cell r="B61">
            <v>15608119.584819973</v>
          </cell>
          <cell r="C61">
            <v>3955157.4647271265</v>
          </cell>
          <cell r="D61">
            <v>79502.07173962846</v>
          </cell>
          <cell r="E61">
            <v>3875655.3929874981</v>
          </cell>
          <cell r="F61">
            <v>11732464.191832475</v>
          </cell>
        </row>
        <row r="62">
          <cell r="A62">
            <v>39203</v>
          </cell>
          <cell r="B62">
            <v>11732464.191832475</v>
          </cell>
          <cell r="C62">
            <v>3955157.4647271265</v>
          </cell>
          <cell r="D62">
            <v>61971.989893745544</v>
          </cell>
          <cell r="E62">
            <v>3893185.4748333809</v>
          </cell>
          <cell r="F62">
            <v>7839278.7169990949</v>
          </cell>
        </row>
        <row r="63">
          <cell r="A63">
            <v>39234</v>
          </cell>
          <cell r="B63">
            <v>7839278.7169990949</v>
          </cell>
          <cell r="C63">
            <v>3955157.4647271265</v>
          </cell>
          <cell r="D63">
            <v>44362.617260018218</v>
          </cell>
          <cell r="E63">
            <v>3910794.8474671082</v>
          </cell>
          <cell r="F63">
            <v>3928483.8695319868</v>
          </cell>
        </row>
        <row r="64">
          <cell r="A64">
            <v>39264</v>
          </cell>
          <cell r="B64">
            <v>3928483.8695319868</v>
          </cell>
          <cell r="C64">
            <v>3955157.4647271265</v>
          </cell>
          <cell r="D64">
            <v>26673.595196137117</v>
          </cell>
          <cell r="E64">
            <v>3928483.8695309893</v>
          </cell>
          <cell r="F64">
            <v>9.9744647741317749E-7</v>
          </cell>
        </row>
      </sheetData>
      <sheetData sheetId="2" refreshError="1">
        <row r="32">
          <cell r="B32" t="str">
            <v>STARTING</v>
          </cell>
          <cell r="E32" t="str">
            <v>PRINCIPAL</v>
          </cell>
          <cell r="F32" t="str">
            <v>ENDING</v>
          </cell>
        </row>
        <row r="33">
          <cell r="A33" t="str">
            <v>PERIOD</v>
          </cell>
          <cell r="B33" t="str">
            <v>BALANCE</v>
          </cell>
          <cell r="C33" t="str">
            <v>TOTAL</v>
          </cell>
          <cell r="D33" t="str">
            <v>RETURN</v>
          </cell>
          <cell r="E33" t="str">
            <v>AMORTIZATION</v>
          </cell>
          <cell r="F33" t="str">
            <v>BALANCE</v>
          </cell>
        </row>
        <row r="34">
          <cell r="A34">
            <v>37803</v>
          </cell>
          <cell r="B34">
            <v>14756374.188158778</v>
          </cell>
          <cell r="F34">
            <v>14756374.188158778</v>
          </cell>
        </row>
        <row r="35">
          <cell r="A35">
            <v>37834</v>
          </cell>
          <cell r="B35">
            <v>14756374.188158778</v>
          </cell>
          <cell r="C35">
            <v>343454.48079486995</v>
          </cell>
          <cell r="D35">
            <v>66895.562986319783</v>
          </cell>
          <cell r="E35">
            <v>276558.91780855018</v>
          </cell>
          <cell r="F35">
            <v>14479815.270350229</v>
          </cell>
        </row>
        <row r="36">
          <cell r="A36">
            <v>37865</v>
          </cell>
          <cell r="B36">
            <v>14479815.270350229</v>
          </cell>
          <cell r="C36">
            <v>343454.48079486995</v>
          </cell>
          <cell r="D36">
            <v>66268.696105953743</v>
          </cell>
          <cell r="E36">
            <v>277185.78468891617</v>
          </cell>
          <cell r="F36">
            <v>14202629.485661313</v>
          </cell>
        </row>
        <row r="37">
          <cell r="A37">
            <v>37895</v>
          </cell>
          <cell r="B37">
            <v>14202629.485661313</v>
          </cell>
          <cell r="C37">
            <v>343454.48079486995</v>
          </cell>
          <cell r="D37">
            <v>65013.541446959491</v>
          </cell>
          <cell r="E37">
            <v>278440.93934791046</v>
          </cell>
          <cell r="F37">
            <v>13924188.546313403</v>
          </cell>
        </row>
        <row r="38">
          <cell r="A38">
            <v>37926</v>
          </cell>
          <cell r="B38">
            <v>13924188.546313403</v>
          </cell>
          <cell r="C38">
            <v>343454.48079486995</v>
          </cell>
          <cell r="D38">
            <v>63754.120872476022</v>
          </cell>
          <cell r="E38">
            <v>279700.35992239392</v>
          </cell>
          <cell r="F38">
            <v>13644488.186391009</v>
          </cell>
        </row>
        <row r="39">
          <cell r="A39">
            <v>37956</v>
          </cell>
          <cell r="B39">
            <v>13644488.186391009</v>
          </cell>
          <cell r="C39">
            <v>343454.48079486995</v>
          </cell>
          <cell r="D39">
            <v>62489.000594129997</v>
          </cell>
          <cell r="E39">
            <v>280965.48020073993</v>
          </cell>
          <cell r="F39">
            <v>13363522.706190269</v>
          </cell>
        </row>
        <row r="40">
          <cell r="A40">
            <v>37987</v>
          </cell>
          <cell r="B40">
            <v>13363522.706190269</v>
          </cell>
          <cell r="C40">
            <v>343454.48079486995</v>
          </cell>
          <cell r="D40">
            <v>61218.158023184216</v>
          </cell>
          <cell r="E40">
            <v>282236.32277168572</v>
          </cell>
          <cell r="F40">
            <v>13081286.383418584</v>
          </cell>
        </row>
        <row r="41">
          <cell r="A41">
            <v>38018</v>
          </cell>
          <cell r="B41">
            <v>13081286.383418584</v>
          </cell>
          <cell r="C41">
            <v>343454.48079486995</v>
          </cell>
          <cell r="D41">
            <v>59941.567269780062</v>
          </cell>
          <cell r="E41">
            <v>283512.91352508985</v>
          </cell>
          <cell r="F41">
            <v>12797773.469893495</v>
          </cell>
        </row>
        <row r="42">
          <cell r="A42">
            <v>38047</v>
          </cell>
          <cell r="B42">
            <v>12797773.469893495</v>
          </cell>
          <cell r="C42">
            <v>343454.48079486995</v>
          </cell>
          <cell r="D42">
            <v>58659.202334174035</v>
          </cell>
          <cell r="E42">
            <v>284795.27846069593</v>
          </cell>
          <cell r="F42">
            <v>12512978.191432798</v>
          </cell>
        </row>
        <row r="43">
          <cell r="A43">
            <v>38078</v>
          </cell>
          <cell r="B43">
            <v>12512978.191432798</v>
          </cell>
          <cell r="C43">
            <v>343454.48079486995</v>
          </cell>
          <cell r="D43">
            <v>57371.037099006258</v>
          </cell>
          <cell r="E43">
            <v>286083.44369586371</v>
          </cell>
          <cell r="F43">
            <v>12226894.747736935</v>
          </cell>
        </row>
        <row r="44">
          <cell r="A44">
            <v>38108</v>
          </cell>
          <cell r="B44">
            <v>12226894.747736935</v>
          </cell>
          <cell r="C44">
            <v>343454.48079486995</v>
          </cell>
          <cell r="D44">
            <v>56077.045328784727</v>
          </cell>
          <cell r="E44">
            <v>287377.43546608521</v>
          </cell>
          <cell r="F44">
            <v>11939517.31227085</v>
          </cell>
        </row>
        <row r="45">
          <cell r="A45">
            <v>38139</v>
          </cell>
          <cell r="B45">
            <v>11939517.31227085</v>
          </cell>
          <cell r="C45">
            <v>343454.48079486995</v>
          </cell>
          <cell r="D45">
            <v>54777.200669350968</v>
          </cell>
          <cell r="E45">
            <v>288677.28012551897</v>
          </cell>
          <cell r="F45">
            <v>11650840.032145331</v>
          </cell>
        </row>
        <row r="46">
          <cell r="A46">
            <v>38169</v>
          </cell>
          <cell r="B46">
            <v>11650840.032145331</v>
          </cell>
          <cell r="C46">
            <v>343454.48079486995</v>
          </cell>
          <cell r="D46">
            <v>53471.476647343334</v>
          </cell>
          <cell r="E46">
            <v>289983.00414752663</v>
          </cell>
          <cell r="F46">
            <v>11360857.027997805</v>
          </cell>
        </row>
        <row r="47">
          <cell r="A47">
            <v>38200</v>
          </cell>
          <cell r="B47">
            <v>11360857.027997805</v>
          </cell>
          <cell r="C47">
            <v>343454.48079486995</v>
          </cell>
          <cell r="D47">
            <v>52159.846669657767</v>
          </cell>
          <cell r="E47">
            <v>291294.63412521221</v>
          </cell>
          <cell r="F47">
            <v>11069562.393872593</v>
          </cell>
        </row>
        <row r="48">
          <cell r="A48">
            <v>38231</v>
          </cell>
          <cell r="B48">
            <v>11069562.393872593</v>
          </cell>
          <cell r="C48">
            <v>343454.48079486995</v>
          </cell>
          <cell r="D48">
            <v>50842.28402290622</v>
          </cell>
          <cell r="E48">
            <v>292612.19677196373</v>
          </cell>
          <cell r="F48">
            <v>10776950.197100628</v>
          </cell>
        </row>
        <row r="49">
          <cell r="A49">
            <v>38261</v>
          </cell>
          <cell r="B49">
            <v>10776950.197100628</v>
          </cell>
          <cell r="C49">
            <v>343454.48079486995</v>
          </cell>
          <cell r="D49">
            <v>49518.76187287263</v>
          </cell>
          <cell r="E49">
            <v>293935.71892199729</v>
          </cell>
          <cell r="F49">
            <v>10483014.478178632</v>
          </cell>
        </row>
        <row r="50">
          <cell r="A50">
            <v>38292</v>
          </cell>
          <cell r="B50">
            <v>10483014.478178632</v>
          </cell>
          <cell r="C50">
            <v>343454.48079486995</v>
          </cell>
          <cell r="D50">
            <v>48189.253263966319</v>
          </cell>
          <cell r="E50">
            <v>295265.22753090365</v>
          </cell>
          <cell r="F50">
            <v>10187749.250647727</v>
          </cell>
        </row>
        <row r="51">
          <cell r="A51">
            <v>38322</v>
          </cell>
          <cell r="B51">
            <v>10187749.250647727</v>
          </cell>
          <cell r="C51">
            <v>343454.48079486995</v>
          </cell>
          <cell r="D51">
            <v>46853.731118673073</v>
          </cell>
          <cell r="E51">
            <v>296600.74967619689</v>
          </cell>
          <cell r="F51">
            <v>9891148.5009715296</v>
          </cell>
        </row>
        <row r="52">
          <cell r="A52">
            <v>38353</v>
          </cell>
          <cell r="B52">
            <v>9891148.5009715296</v>
          </cell>
          <cell r="C52">
            <v>343454.48079486995</v>
          </cell>
          <cell r="D52">
            <v>45512.168237003643</v>
          </cell>
          <cell r="E52">
            <v>297942.31255786633</v>
          </cell>
          <cell r="F52">
            <v>9593206.1884136628</v>
          </cell>
        </row>
        <row r="53">
          <cell r="A53">
            <v>38384</v>
          </cell>
          <cell r="B53">
            <v>9593206.1884136628</v>
          </cell>
          <cell r="C53">
            <v>343454.48079486995</v>
          </cell>
          <cell r="D53">
            <v>44164.537295939757</v>
          </cell>
          <cell r="E53">
            <v>299289.9434989302</v>
          </cell>
          <cell r="F53">
            <v>9293916.2449147329</v>
          </cell>
        </row>
        <row r="54">
          <cell r="A54">
            <v>38412</v>
          </cell>
          <cell r="B54">
            <v>9293916.2449147329</v>
          </cell>
          <cell r="C54">
            <v>343454.48079486995</v>
          </cell>
          <cell r="D54">
            <v>42810.810848877692</v>
          </cell>
          <cell r="E54">
            <v>300643.66994599224</v>
          </cell>
          <cell r="F54">
            <v>8993272.5749687403</v>
          </cell>
        </row>
        <row r="55">
          <cell r="A55">
            <v>38443</v>
          </cell>
          <cell r="B55">
            <v>8993272.5749687403</v>
          </cell>
          <cell r="C55">
            <v>343454.48079486995</v>
          </cell>
          <cell r="D55">
            <v>41450.961325069198</v>
          </cell>
          <cell r="E55">
            <v>302003.51946980075</v>
          </cell>
          <cell r="F55">
            <v>8691269.055498939</v>
          </cell>
        </row>
        <row r="56">
          <cell r="A56">
            <v>38473</v>
          </cell>
          <cell r="B56">
            <v>8691269.055498939</v>
          </cell>
          <cell r="C56">
            <v>343454.48079486995</v>
          </cell>
          <cell r="D56">
            <v>40084.961029060069</v>
          </cell>
          <cell r="E56">
            <v>303369.51976580988</v>
          </cell>
          <cell r="F56">
            <v>8387899.5357331289</v>
          </cell>
        </row>
        <row r="57">
          <cell r="A57">
            <v>38504</v>
          </cell>
          <cell r="B57">
            <v>8387899.5357331289</v>
          </cell>
          <cell r="C57">
            <v>343454.48079486995</v>
          </cell>
          <cell r="D57">
            <v>38712.782140126015</v>
          </cell>
          <cell r="E57">
            <v>304741.69865474396</v>
          </cell>
          <cell r="F57">
            <v>8083157.8370783851</v>
          </cell>
        </row>
        <row r="58">
          <cell r="A58">
            <v>38534</v>
          </cell>
          <cell r="B58">
            <v>8083157.8370783851</v>
          </cell>
          <cell r="C58">
            <v>343454.48079486995</v>
          </cell>
          <cell r="D58">
            <v>37334.396711706097</v>
          </cell>
          <cell r="E58">
            <v>306120.08408316388</v>
          </cell>
          <cell r="F58">
            <v>7777037.7529952209</v>
          </cell>
        </row>
        <row r="59">
          <cell r="A59">
            <v>38565</v>
          </cell>
          <cell r="B59">
            <v>7777037.7529952209</v>
          </cell>
          <cell r="C59">
            <v>343454.48079486995</v>
          </cell>
          <cell r="D59">
            <v>35949.776670833504</v>
          </cell>
          <cell r="E59">
            <v>307504.70412403642</v>
          </cell>
          <cell r="F59">
            <v>7469533.0488711847</v>
          </cell>
        </row>
        <row r="60">
          <cell r="A60">
            <v>38596</v>
          </cell>
          <cell r="B60">
            <v>7469533.0488711847</v>
          </cell>
          <cell r="C60">
            <v>343454.48079486995</v>
          </cell>
          <cell r="D60">
            <v>34558.893817563847</v>
          </cell>
          <cell r="E60">
            <v>308895.58697730611</v>
          </cell>
          <cell r="F60">
            <v>7160637.4618938789</v>
          </cell>
        </row>
        <row r="61">
          <cell r="A61">
            <v>38626</v>
          </cell>
          <cell r="B61">
            <v>7160637.4618938789</v>
          </cell>
          <cell r="C61">
            <v>343454.48079486995</v>
          </cell>
          <cell r="D61">
            <v>33161.71982440081</v>
          </cell>
          <cell r="E61">
            <v>310292.76097046916</v>
          </cell>
          <cell r="F61">
            <v>6850344.7009234093</v>
          </cell>
        </row>
        <row r="62">
          <cell r="A62">
            <v>38657</v>
          </cell>
          <cell r="B62">
            <v>6850344.7009234093</v>
          </cell>
          <cell r="C62">
            <v>343454.48079486995</v>
          </cell>
          <cell r="D62">
            <v>31758.226235719183</v>
          </cell>
          <cell r="E62">
            <v>311696.25455915078</v>
          </cell>
          <cell r="F62">
            <v>6538648.4463642584</v>
          </cell>
        </row>
        <row r="63">
          <cell r="A63">
            <v>38687</v>
          </cell>
          <cell r="B63">
            <v>6538648.4463642584</v>
          </cell>
          <cell r="C63">
            <v>343454.48079486995</v>
          </cell>
          <cell r="D63">
            <v>30348.384467185373</v>
          </cell>
          <cell r="E63">
            <v>313106.09632768459</v>
          </cell>
          <cell r="F63">
            <v>6225542.3500365736</v>
          </cell>
        </row>
        <row r="64">
          <cell r="A64">
            <v>38718</v>
          </cell>
          <cell r="B64">
            <v>6225542.3500365736</v>
          </cell>
          <cell r="C64">
            <v>343454.48079486995</v>
          </cell>
          <cell r="D64">
            <v>28932.165805175217</v>
          </cell>
          <cell r="E64">
            <v>314522.31498969474</v>
          </cell>
          <cell r="F64">
            <v>5911020.0350468792</v>
          </cell>
        </row>
        <row r="65">
          <cell r="A65">
            <v>38749</v>
          </cell>
          <cell r="B65">
            <v>5911020.0350468792</v>
          </cell>
          <cell r="C65">
            <v>343454.48079486995</v>
          </cell>
          <cell r="D65">
            <v>27509.541406189153</v>
          </cell>
          <cell r="E65">
            <v>315944.9393886808</v>
          </cell>
          <cell r="F65">
            <v>5595075.095658198</v>
          </cell>
        </row>
        <row r="66">
          <cell r="A66">
            <v>38777</v>
          </cell>
          <cell r="B66">
            <v>5595075.095658198</v>
          </cell>
          <cell r="C66">
            <v>343454.48079486995</v>
          </cell>
          <cell r="D66">
            <v>26080.48229626484</v>
          </cell>
          <cell r="E66">
            <v>317373.9984986051</v>
          </cell>
          <cell r="F66">
            <v>5277701.0971595924</v>
          </cell>
        </row>
        <row r="67">
          <cell r="A67">
            <v>38808</v>
          </cell>
          <cell r="B67">
            <v>5277701.0971595924</v>
          </cell>
          <cell r="C67">
            <v>343454.48079486995</v>
          </cell>
          <cell r="D67">
            <v>24644.95937038699</v>
          </cell>
          <cell r="E67">
            <v>318809.52142448293</v>
          </cell>
          <cell r="F67">
            <v>4958891.5757351099</v>
          </cell>
        </row>
        <row r="68">
          <cell r="A68">
            <v>38838</v>
          </cell>
          <cell r="B68">
            <v>4958891.5757351099</v>
          </cell>
          <cell r="C68">
            <v>343454.48079486995</v>
          </cell>
          <cell r="D68">
            <v>23202.943391894652</v>
          </cell>
          <cell r="E68">
            <v>320251.53740297531</v>
          </cell>
          <cell r="F68">
            <v>4638640.0383321345</v>
          </cell>
        </row>
        <row r="69">
          <cell r="A69">
            <v>38869</v>
          </cell>
          <cell r="B69">
            <v>4638640.0383321345</v>
          </cell>
          <cell r="C69">
            <v>343454.48079486995</v>
          </cell>
          <cell r="D69">
            <v>21754.404991885753</v>
          </cell>
          <cell r="E69">
            <v>321700.07580298418</v>
          </cell>
          <cell r="F69">
            <v>4316939.9625291508</v>
          </cell>
        </row>
        <row r="70">
          <cell r="A70">
            <v>38899</v>
          </cell>
          <cell r="B70">
            <v>4316939.9625291508</v>
          </cell>
          <cell r="C70">
            <v>343454.48079486995</v>
          </cell>
          <cell r="D70">
            <v>20299.31466861891</v>
          </cell>
          <cell r="E70">
            <v>323155.16612625105</v>
          </cell>
          <cell r="F70">
            <v>3993784.7964028995</v>
          </cell>
        </row>
        <row r="71">
          <cell r="A71">
            <v>38930</v>
          </cell>
          <cell r="B71">
            <v>3993784.7964028995</v>
          </cell>
          <cell r="C71">
            <v>343454.48079486995</v>
          </cell>
          <cell r="D71">
            <v>18837.642786912646</v>
          </cell>
          <cell r="E71">
            <v>324616.83800795733</v>
          </cell>
          <cell r="F71">
            <v>3669167.9583949423</v>
          </cell>
        </row>
        <row r="72">
          <cell r="A72">
            <v>38961</v>
          </cell>
          <cell r="B72">
            <v>3669167.9583949423</v>
          </cell>
          <cell r="C72">
            <v>343454.48079486995</v>
          </cell>
          <cell r="D72">
            <v>17369.359577541774</v>
          </cell>
          <cell r="E72">
            <v>326085.12121732818</v>
          </cell>
          <cell r="F72">
            <v>3343082.8371776142</v>
          </cell>
        </row>
        <row r="73">
          <cell r="A73">
            <v>38991</v>
          </cell>
          <cell r="B73">
            <v>3343082.8371776142</v>
          </cell>
          <cell r="C73">
            <v>343454.48079486995</v>
          </cell>
          <cell r="D73">
            <v>15894.435136631126</v>
          </cell>
          <cell r="E73">
            <v>327560.04565823881</v>
          </cell>
          <cell r="F73">
            <v>3015522.7915193755</v>
          </cell>
        </row>
        <row r="74">
          <cell r="A74">
            <v>39022</v>
          </cell>
          <cell r="B74">
            <v>3015522.7915193755</v>
          </cell>
          <cell r="C74">
            <v>343454.48079486995</v>
          </cell>
          <cell r="D74">
            <v>14412.839425046508</v>
          </cell>
          <cell r="E74">
            <v>329041.64136982342</v>
          </cell>
          <cell r="F74">
            <v>2686481.1501495522</v>
          </cell>
        </row>
        <row r="75">
          <cell r="A75">
            <v>39052</v>
          </cell>
          <cell r="B75">
            <v>2686481.1501495522</v>
          </cell>
          <cell r="C75">
            <v>343454.48079486995</v>
          </cell>
          <cell r="D75">
            <v>12924.542267782901</v>
          </cell>
          <cell r="E75">
            <v>330529.93852708704</v>
          </cell>
          <cell r="F75">
            <v>2355951.2116224649</v>
          </cell>
        </row>
        <row r="76">
          <cell r="A76">
            <v>39083</v>
          </cell>
          <cell r="B76">
            <v>2355951.2116224649</v>
          </cell>
          <cell r="C76">
            <v>343454.48079486995</v>
          </cell>
          <cell r="D76">
            <v>11429.513353349905</v>
          </cell>
          <cell r="E76">
            <v>332024.96744152001</v>
          </cell>
          <cell r="F76">
            <v>2023926.244180945</v>
          </cell>
        </row>
        <row r="77">
          <cell r="A77">
            <v>39114</v>
          </cell>
          <cell r="B77">
            <v>2023926.244180945</v>
          </cell>
          <cell r="C77">
            <v>343454.48079486995</v>
          </cell>
          <cell r="D77">
            <v>9927.7222331543944</v>
          </cell>
          <cell r="E77">
            <v>333526.75856171554</v>
          </cell>
          <cell r="F77">
            <v>1690399.4856192295</v>
          </cell>
        </row>
        <row r="78">
          <cell r="A78">
            <v>39142</v>
          </cell>
          <cell r="B78">
            <v>1690399.4856192295</v>
          </cell>
          <cell r="C78">
            <v>343454.48079486995</v>
          </cell>
          <cell r="D78">
            <v>8419.1383208803945</v>
          </cell>
          <cell r="E78">
            <v>335035.34247398953</v>
          </cell>
          <cell r="F78">
            <v>1355364.1431452399</v>
          </cell>
        </row>
        <row r="79">
          <cell r="A79">
            <v>39173</v>
          </cell>
          <cell r="B79">
            <v>1355364.1431452399</v>
          </cell>
          <cell r="C79">
            <v>343454.48079486995</v>
          </cell>
          <cell r="D79">
            <v>6903.7308918661292</v>
          </cell>
          <cell r="E79">
            <v>336550.7499030038</v>
          </cell>
          <cell r="F79">
            <v>1018813.3932422361</v>
          </cell>
        </row>
        <row r="80">
          <cell r="A80">
            <v>39203</v>
          </cell>
          <cell r="B80">
            <v>1018813.3932422361</v>
          </cell>
          <cell r="C80">
            <v>343454.48079486995</v>
          </cell>
          <cell r="D80">
            <v>5381.4690824782783</v>
          </cell>
          <cell r="E80">
            <v>338073.01171239169</v>
          </cell>
          <cell r="F80">
            <v>680740.38152984437</v>
          </cell>
        </row>
        <row r="81">
          <cell r="A81">
            <v>39234</v>
          </cell>
          <cell r="B81">
            <v>680740.38152984437</v>
          </cell>
          <cell r="C81">
            <v>343454.48079486995</v>
          </cell>
          <cell r="D81">
            <v>3852.3218894833822</v>
          </cell>
          <cell r="E81">
            <v>339602.15890538658</v>
          </cell>
          <cell r="F81">
            <v>341138.22262445779</v>
          </cell>
        </row>
        <row r="82">
          <cell r="A82">
            <v>39264</v>
          </cell>
          <cell r="B82">
            <v>341138.22262445779</v>
          </cell>
          <cell r="C82">
            <v>343454.48079486995</v>
          </cell>
          <cell r="D82">
            <v>2316.2581694164178</v>
          </cell>
          <cell r="E82">
            <v>341138.22262545355</v>
          </cell>
          <cell r="F82">
            <v>-9.9575845524668694E-7</v>
          </cell>
        </row>
      </sheetData>
      <sheetData sheetId="3">
        <row r="28">
          <cell r="B28" t="str">
            <v>STARTING</v>
          </cell>
        </row>
      </sheetData>
      <sheetData sheetId="4" refreshError="1">
        <row r="1">
          <cell r="A1" t="str">
            <v>Period</v>
          </cell>
        </row>
        <row r="28">
          <cell r="A28">
            <v>35278</v>
          </cell>
          <cell r="B28" t="str">
            <v>STARTING</v>
          </cell>
          <cell r="C28">
            <v>166462.75</v>
          </cell>
          <cell r="D28">
            <v>40158.707331162863</v>
          </cell>
          <cell r="E28" t="str">
            <v>PRINCIPAL</v>
          </cell>
          <cell r="F28" t="str">
            <v>ENDING</v>
          </cell>
        </row>
        <row r="29">
          <cell r="A29" t="str">
            <v>PERIOD</v>
          </cell>
          <cell r="B29" t="str">
            <v>BALANCE</v>
          </cell>
          <cell r="C29" t="str">
            <v>TOTAL</v>
          </cell>
          <cell r="D29" t="str">
            <v>RETURN</v>
          </cell>
          <cell r="E29" t="str">
            <v>AMORTIZATION</v>
          </cell>
          <cell r="F29" t="str">
            <v>BALANCE</v>
          </cell>
        </row>
        <row r="30">
          <cell r="A30">
            <v>37803</v>
          </cell>
          <cell r="B30">
            <v>3914516.197952</v>
          </cell>
          <cell r="C30">
            <v>166462.75</v>
          </cell>
          <cell r="D30">
            <v>40695.941593681957</v>
          </cell>
          <cell r="E30">
            <v>125766.80840631804</v>
          </cell>
          <cell r="F30">
            <v>3914516.197952</v>
          </cell>
        </row>
        <row r="31">
          <cell r="A31">
            <v>37834</v>
          </cell>
          <cell r="B31">
            <v>3914516.197952</v>
          </cell>
          <cell r="C31">
            <v>91110.330436693403</v>
          </cell>
          <cell r="D31">
            <v>17745.806764049063</v>
          </cell>
          <cell r="E31">
            <v>73364.52367264434</v>
          </cell>
          <cell r="F31">
            <v>3841151.6742793554</v>
          </cell>
        </row>
        <row r="32">
          <cell r="A32">
            <v>37865</v>
          </cell>
          <cell r="B32">
            <v>3841151.6742793554</v>
          </cell>
          <cell r="C32">
            <v>91110.330436693403</v>
          </cell>
          <cell r="D32">
            <v>17579.513843724402</v>
          </cell>
          <cell r="E32">
            <v>73530.816592969</v>
          </cell>
          <cell r="F32">
            <v>3767620.8576863864</v>
          </cell>
        </row>
        <row r="33">
          <cell r="A33">
            <v>37895</v>
          </cell>
          <cell r="B33">
            <v>3767620.8576863864</v>
          </cell>
          <cell r="C33">
            <v>91110.330436693403</v>
          </cell>
          <cell r="D33">
            <v>17246.551072455681</v>
          </cell>
          <cell r="E33">
            <v>73863.779364237722</v>
          </cell>
          <cell r="F33">
            <v>3693757.0783221489</v>
          </cell>
        </row>
        <row r="34">
          <cell r="A34">
            <v>37926</v>
          </cell>
          <cell r="B34">
            <v>3693757.0783221489</v>
          </cell>
          <cell r="C34">
            <v>91110.330436693403</v>
          </cell>
          <cell r="D34">
            <v>16912.456654952679</v>
          </cell>
          <cell r="E34">
            <v>74197.873781740724</v>
          </cell>
          <cell r="F34">
            <v>3619559.2045404082</v>
          </cell>
        </row>
        <row r="35">
          <cell r="A35">
            <v>37956</v>
          </cell>
          <cell r="B35">
            <v>3619559.2045404082</v>
          </cell>
          <cell r="C35">
            <v>91110.330436693403</v>
          </cell>
          <cell r="D35">
            <v>16576.850241155127</v>
          </cell>
          <cell r="E35">
            <v>74533.480195538272</v>
          </cell>
          <cell r="F35">
            <v>3545025.7243448701</v>
          </cell>
        </row>
        <row r="36">
          <cell r="A36">
            <v>37987</v>
          </cell>
          <cell r="B36">
            <v>3545025.7243448701</v>
          </cell>
          <cell r="C36">
            <v>91110.330436693403</v>
          </cell>
          <cell r="D36">
            <v>16239.725838806629</v>
          </cell>
          <cell r="E36">
            <v>74870.604597886777</v>
          </cell>
          <cell r="F36">
            <v>3470155.1197469835</v>
          </cell>
        </row>
        <row r="37">
          <cell r="A37">
            <v>38018</v>
          </cell>
          <cell r="B37">
            <v>3470155.1197469835</v>
          </cell>
          <cell r="C37">
            <v>91110.330436693403</v>
          </cell>
          <cell r="D37">
            <v>15901.076579941531</v>
          </cell>
          <cell r="E37">
            <v>75209.253856751864</v>
          </cell>
          <cell r="F37">
            <v>3394945.8658902314</v>
          </cell>
        </row>
        <row r="38">
          <cell r="A38">
            <v>38047</v>
          </cell>
          <cell r="B38">
            <v>3394945.8658902314</v>
          </cell>
          <cell r="C38">
            <v>91110.330436693403</v>
          </cell>
          <cell r="D38">
            <v>15560.895567444351</v>
          </cell>
          <cell r="E38">
            <v>75549.434869249046</v>
          </cell>
          <cell r="F38">
            <v>3319396.4310209826</v>
          </cell>
        </row>
        <row r="39">
          <cell r="A39">
            <v>38078</v>
          </cell>
          <cell r="B39">
            <v>3319396.4310209826</v>
          </cell>
          <cell r="C39">
            <v>91110.330436693403</v>
          </cell>
          <cell r="D39">
            <v>15219.175872998749</v>
          </cell>
          <cell r="E39">
            <v>75891.154563694654</v>
          </cell>
          <cell r="F39">
            <v>3243505.2764572878</v>
          </cell>
        </row>
        <row r="40">
          <cell r="A40">
            <v>38108</v>
          </cell>
          <cell r="B40">
            <v>3243505.2764572878</v>
          </cell>
          <cell r="C40">
            <v>91110.330436693403</v>
          </cell>
          <cell r="D40">
            <v>14875.910536950743</v>
          </cell>
          <cell r="E40">
            <v>76234.419899742657</v>
          </cell>
          <cell r="F40">
            <v>3167270.8565575453</v>
          </cell>
        </row>
        <row r="41">
          <cell r="A41">
            <v>38139</v>
          </cell>
          <cell r="B41">
            <v>3167270.8565575453</v>
          </cell>
          <cell r="C41">
            <v>91110.330436693403</v>
          </cell>
          <cell r="D41">
            <v>14531.092568166954</v>
          </cell>
          <cell r="E41">
            <v>76579.237868526456</v>
          </cell>
          <cell r="F41">
            <v>3090691.6186890188</v>
          </cell>
        </row>
        <row r="42">
          <cell r="A42">
            <v>38169</v>
          </cell>
          <cell r="B42">
            <v>3090691.6186890188</v>
          </cell>
          <cell r="C42">
            <v>91110.330436693403</v>
          </cell>
          <cell r="D42">
            <v>14184.71494389221</v>
          </cell>
          <cell r="E42">
            <v>76925.615492801197</v>
          </cell>
          <cell r="F42">
            <v>3013766.0031962176</v>
          </cell>
        </row>
        <row r="43">
          <cell r="A43">
            <v>38200</v>
          </cell>
          <cell r="B43">
            <v>3013766.0031962176</v>
          </cell>
          <cell r="C43">
            <v>91110.330436693403</v>
          </cell>
          <cell r="D43">
            <v>13836.770609606534</v>
          </cell>
          <cell r="E43">
            <v>77273.559827086865</v>
          </cell>
          <cell r="F43">
            <v>2936492.4433691306</v>
          </cell>
        </row>
        <row r="44">
          <cell r="A44">
            <v>38231</v>
          </cell>
          <cell r="B44">
            <v>2936492.4433691306</v>
          </cell>
          <cell r="C44">
            <v>91110.330436693403</v>
          </cell>
          <cell r="D44">
            <v>13487.252478881455</v>
          </cell>
          <cell r="E44">
            <v>77623.07795781194</v>
          </cell>
          <cell r="F44">
            <v>2858869.3654113188</v>
          </cell>
        </row>
        <row r="45">
          <cell r="A45">
            <v>38261</v>
          </cell>
          <cell r="B45">
            <v>2858869.3654113188</v>
          </cell>
          <cell r="C45">
            <v>91110.330436693403</v>
          </cell>
          <cell r="D45">
            <v>13136.153433235684</v>
          </cell>
          <cell r="E45">
            <v>77974.17700345772</v>
          </cell>
          <cell r="F45">
            <v>2780895.1884078612</v>
          </cell>
        </row>
        <row r="46">
          <cell r="A46">
            <v>38292</v>
          </cell>
          <cell r="B46">
            <v>2780895.1884078612</v>
          </cell>
          <cell r="C46">
            <v>91110.330436693403</v>
          </cell>
          <cell r="D46">
            <v>12783.466321990139</v>
          </cell>
          <cell r="E46">
            <v>78326.864114703261</v>
          </cell>
          <cell r="F46">
            <v>2702568.324293158</v>
          </cell>
        </row>
        <row r="47">
          <cell r="A47">
            <v>38322</v>
          </cell>
          <cell r="B47">
            <v>2702568.324293158</v>
          </cell>
          <cell r="C47">
            <v>91110.330436693403</v>
          </cell>
          <cell r="D47">
            <v>12429.18396212231</v>
          </cell>
          <cell r="E47">
            <v>78681.146474571098</v>
          </cell>
          <cell r="F47">
            <v>2623887.177818587</v>
          </cell>
        </row>
        <row r="48">
          <cell r="A48">
            <v>38353</v>
          </cell>
          <cell r="B48">
            <v>2623887.177818587</v>
          </cell>
          <cell r="C48">
            <v>91110.330436693403</v>
          </cell>
          <cell r="D48">
            <v>12073.299138119954</v>
          </cell>
          <cell r="E48">
            <v>79037.031298573449</v>
          </cell>
          <cell r="F48">
            <v>2544850.1465200135</v>
          </cell>
        </row>
        <row r="49">
          <cell r="A49">
            <v>38384</v>
          </cell>
          <cell r="B49">
            <v>2544850.1465200135</v>
          </cell>
          <cell r="C49">
            <v>91110.330436693403</v>
          </cell>
          <cell r="D49">
            <v>11715.804601834159</v>
          </cell>
          <cell r="E49">
            <v>79394.525834859247</v>
          </cell>
          <cell r="F49">
            <v>2465455.6206851541</v>
          </cell>
        </row>
        <row r="50">
          <cell r="A50">
            <v>38412</v>
          </cell>
          <cell r="B50">
            <v>2465455.6206851541</v>
          </cell>
          <cell r="C50">
            <v>91110.330436693403</v>
          </cell>
          <cell r="D50">
            <v>11356.693072331711</v>
          </cell>
          <cell r="E50">
            <v>79753.637364361697</v>
          </cell>
          <cell r="F50">
            <v>2385701.9833207922</v>
          </cell>
        </row>
        <row r="51">
          <cell r="A51">
            <v>38443</v>
          </cell>
          <cell r="B51">
            <v>2385701.9833207922</v>
          </cell>
          <cell r="C51">
            <v>91110.330436693403</v>
          </cell>
          <cell r="D51">
            <v>10995.95723574681</v>
          </cell>
          <cell r="E51">
            <v>80114.373200946589</v>
          </cell>
          <cell r="F51">
            <v>2305587.6101198457</v>
          </cell>
        </row>
        <row r="52">
          <cell r="A52">
            <v>38473</v>
          </cell>
          <cell r="B52">
            <v>2305587.6101198457</v>
          </cell>
          <cell r="C52">
            <v>91110.330436693403</v>
          </cell>
          <cell r="D52">
            <v>10633.589745132111</v>
          </cell>
          <cell r="E52">
            <v>80476.740691561296</v>
          </cell>
          <cell r="F52">
            <v>2225110.8694282845</v>
          </cell>
        </row>
        <row r="53">
          <cell r="A53">
            <v>38504</v>
          </cell>
          <cell r="B53">
            <v>2225110.8694282845</v>
          </cell>
          <cell r="C53">
            <v>91110.330436693403</v>
          </cell>
          <cell r="D53">
            <v>10269.583220309094</v>
          </cell>
          <cell r="E53">
            <v>80840.747216384305</v>
          </cell>
          <cell r="F53">
            <v>2144270.1222119001</v>
          </cell>
        </row>
        <row r="54">
          <cell r="A54">
            <v>38534</v>
          </cell>
          <cell r="B54">
            <v>2144270.1222119001</v>
          </cell>
          <cell r="C54">
            <v>91110.330436693403</v>
          </cell>
          <cell r="D54">
            <v>9903.9302477177498</v>
          </cell>
          <cell r="E54">
            <v>81206.400188975647</v>
          </cell>
          <cell r="F54">
            <v>2063063.7220229243</v>
          </cell>
        </row>
        <row r="55">
          <cell r="A55">
            <v>38565</v>
          </cell>
          <cell r="B55">
            <v>2063063.7220229243</v>
          </cell>
          <cell r="C55">
            <v>91110.330436693403</v>
          </cell>
          <cell r="D55">
            <v>9536.6233802656006</v>
          </cell>
          <cell r="E55">
            <v>81573.707056427796</v>
          </cell>
          <cell r="F55">
            <v>1981490.0149664965</v>
          </cell>
        </row>
        <row r="56">
          <cell r="A56">
            <v>38596</v>
          </cell>
          <cell r="B56">
            <v>1981490.0149664965</v>
          </cell>
          <cell r="C56">
            <v>91110.330436693403</v>
          </cell>
          <cell r="D56">
            <v>9167.6551371760197</v>
          </cell>
          <cell r="E56">
            <v>81942.675299517388</v>
          </cell>
          <cell r="F56">
            <v>1899547.3396669792</v>
          </cell>
        </row>
        <row r="57">
          <cell r="A57">
            <v>38626</v>
          </cell>
          <cell r="B57">
            <v>1899547.3396669792</v>
          </cell>
          <cell r="C57">
            <v>91110.330436693403</v>
          </cell>
          <cell r="D57">
            <v>8797.0180038358776</v>
          </cell>
          <cell r="E57">
            <v>82313.312432857521</v>
          </cell>
          <cell r="F57">
            <v>1817234.0272341217</v>
          </cell>
        </row>
        <row r="58">
          <cell r="A58">
            <v>38657</v>
          </cell>
          <cell r="B58">
            <v>1817234.0272341217</v>
          </cell>
          <cell r="C58">
            <v>91110.330436693403</v>
          </cell>
          <cell r="D58">
            <v>8424.7044316424945</v>
          </cell>
          <cell r="E58">
            <v>82685.626005050901</v>
          </cell>
          <cell r="F58">
            <v>1734548.4012290707</v>
          </cell>
        </row>
        <row r="59">
          <cell r="A59">
            <v>38687</v>
          </cell>
          <cell r="B59">
            <v>1734548.4012290707</v>
          </cell>
          <cell r="C59">
            <v>91110.330436693403</v>
          </cell>
          <cell r="D59">
            <v>8050.7068378499025</v>
          </cell>
          <cell r="E59">
            <v>83059.623598843493</v>
          </cell>
          <cell r="F59">
            <v>1651488.7776302272</v>
          </cell>
        </row>
        <row r="60">
          <cell r="A60">
            <v>38718</v>
          </cell>
          <cell r="B60">
            <v>1651488.7776302272</v>
          </cell>
          <cell r="C60">
            <v>91110.330436693403</v>
          </cell>
          <cell r="D60">
            <v>7675.0176054144085</v>
          </cell>
          <cell r="E60">
            <v>83435.312831278992</v>
          </cell>
          <cell r="F60">
            <v>1568053.4647989483</v>
          </cell>
        </row>
        <row r="61">
          <cell r="A61">
            <v>38749</v>
          </cell>
          <cell r="B61">
            <v>1568053.4647989483</v>
          </cell>
          <cell r="C61">
            <v>91110.330436693403</v>
          </cell>
          <cell r="D61">
            <v>7297.6290828394631</v>
          </cell>
          <cell r="E61">
            <v>83812.701353853947</v>
          </cell>
          <cell r="F61">
            <v>1484240.7634450942</v>
          </cell>
        </row>
        <row r="62">
          <cell r="A62">
            <v>38777</v>
          </cell>
          <cell r="B62">
            <v>1484240.7634450942</v>
          </cell>
          <cell r="C62">
            <v>91110.330436693403</v>
          </cell>
          <cell r="D62">
            <v>6918.5335840198286</v>
          </cell>
          <cell r="E62">
            <v>84191.796852673579</v>
          </cell>
          <cell r="F62">
            <v>1400048.9665924206</v>
          </cell>
        </row>
        <row r="63">
          <cell r="A63">
            <v>38808</v>
          </cell>
          <cell r="B63">
            <v>1400048.9665924206</v>
          </cell>
          <cell r="C63">
            <v>91110.330436693403</v>
          </cell>
          <cell r="D63">
            <v>6537.7233880850335</v>
          </cell>
          <cell r="E63">
            <v>84572.607048608363</v>
          </cell>
          <cell r="F63">
            <v>1315476.3595438122</v>
          </cell>
        </row>
        <row r="64">
          <cell r="A64">
            <v>38838</v>
          </cell>
          <cell r="B64">
            <v>1315476.3595438122</v>
          </cell>
          <cell r="C64">
            <v>91110.330436693403</v>
          </cell>
          <cell r="D64">
            <v>6155.1907392421272</v>
          </cell>
          <cell r="E64">
            <v>84955.139697451275</v>
          </cell>
          <cell r="F64">
            <v>1230521.2198463609</v>
          </cell>
        </row>
        <row r="65">
          <cell r="A65">
            <v>38869</v>
          </cell>
          <cell r="B65">
            <v>1230521.2198463609</v>
          </cell>
          <cell r="C65">
            <v>91110.330436693403</v>
          </cell>
          <cell r="D65">
            <v>5770.9278466177248</v>
          </cell>
          <cell r="E65">
            <v>85339.402590075682</v>
          </cell>
          <cell r="F65">
            <v>1145181.8172562851</v>
          </cell>
        </row>
        <row r="66">
          <cell r="A66">
            <v>38899</v>
          </cell>
          <cell r="B66">
            <v>1145181.8172562851</v>
          </cell>
          <cell r="C66">
            <v>91110.330436693403</v>
          </cell>
          <cell r="D66">
            <v>5384.9268840993309</v>
          </cell>
          <cell r="E66">
            <v>85725.403552594071</v>
          </cell>
          <cell r="F66">
            <v>1059456.413703691</v>
          </cell>
        </row>
        <row r="67">
          <cell r="A67">
            <v>38930</v>
          </cell>
          <cell r="B67">
            <v>1059456.413703691</v>
          </cell>
          <cell r="C67">
            <v>91110.330436693403</v>
          </cell>
          <cell r="D67">
            <v>4997.179990175945</v>
          </cell>
          <cell r="E67">
            <v>86113.150446517451</v>
          </cell>
          <cell r="F67">
            <v>973343.26325717359</v>
          </cell>
        </row>
        <row r="68">
          <cell r="A68">
            <v>38961</v>
          </cell>
          <cell r="B68">
            <v>973343.26325717359</v>
          </cell>
          <cell r="C68">
            <v>91110.330436693403</v>
          </cell>
          <cell r="D68">
            <v>4607.6792677779595</v>
          </cell>
          <cell r="E68">
            <v>86502.651168915443</v>
          </cell>
          <cell r="F68">
            <v>886840.61208825815</v>
          </cell>
        </row>
        <row r="69">
          <cell r="A69">
            <v>38991</v>
          </cell>
          <cell r="B69">
            <v>886840.61208825815</v>
          </cell>
          <cell r="C69">
            <v>91110.330436693403</v>
          </cell>
          <cell r="D69">
            <v>4216.4167841163116</v>
          </cell>
          <cell r="E69">
            <v>86893.913652577088</v>
          </cell>
          <cell r="F69">
            <v>799946.69843568106</v>
          </cell>
        </row>
        <row r="70">
          <cell r="A70">
            <v>39022</v>
          </cell>
          <cell r="B70">
            <v>799946.69843568106</v>
          </cell>
          <cell r="C70">
            <v>91110.330436693403</v>
          </cell>
          <cell r="D70">
            <v>3823.3845705209287</v>
          </cell>
          <cell r="E70">
            <v>87286.945866172478</v>
          </cell>
          <cell r="F70">
            <v>712659.75256950862</v>
          </cell>
        </row>
        <row r="71">
          <cell r="A71">
            <v>39052</v>
          </cell>
          <cell r="B71">
            <v>712659.75256950862</v>
          </cell>
          <cell r="C71">
            <v>91110.330436693403</v>
          </cell>
          <cell r="D71">
            <v>3428.5746222784296</v>
          </cell>
          <cell r="E71">
            <v>87681.755814414966</v>
          </cell>
          <cell r="F71">
            <v>624977.99675509369</v>
          </cell>
        </row>
        <row r="72">
          <cell r="A72">
            <v>39083</v>
          </cell>
          <cell r="B72">
            <v>624977.99675509369</v>
          </cell>
          <cell r="C72">
            <v>91110.330436693403</v>
          </cell>
          <cell r="D72">
            <v>3031.9788984690981</v>
          </cell>
          <cell r="E72">
            <v>88078.351538224306</v>
          </cell>
          <cell r="F72">
            <v>536899.64521686942</v>
          </cell>
        </row>
        <row r="73">
          <cell r="A73">
            <v>39114</v>
          </cell>
          <cell r="B73">
            <v>536899.64521686942</v>
          </cell>
          <cell r="C73">
            <v>91110.330436693403</v>
          </cell>
          <cell r="D73">
            <v>2633.5893218031156</v>
          </cell>
          <cell r="E73">
            <v>88476.74111489029</v>
          </cell>
          <cell r="F73">
            <v>448422.9041019791</v>
          </cell>
        </row>
        <row r="74">
          <cell r="A74">
            <v>39142</v>
          </cell>
          <cell r="B74">
            <v>448422.9041019791</v>
          </cell>
          <cell r="C74">
            <v>91110.330436693403</v>
          </cell>
          <cell r="D74">
            <v>2233.3977784560566</v>
          </cell>
          <cell r="E74">
            <v>88876.932658237347</v>
          </cell>
          <cell r="F74">
            <v>359545.97144374176</v>
          </cell>
        </row>
        <row r="75">
          <cell r="A75">
            <v>39173</v>
          </cell>
          <cell r="B75">
            <v>359545.97144374176</v>
          </cell>
          <cell r="C75">
            <v>91110.330436693403</v>
          </cell>
          <cell r="D75">
            <v>1831.3961179036337</v>
          </cell>
          <cell r="E75">
            <v>89278.934318789776</v>
          </cell>
          <cell r="F75">
            <v>270267.03712495195</v>
          </cell>
        </row>
        <row r="76">
          <cell r="A76">
            <v>39203</v>
          </cell>
          <cell r="B76">
            <v>270267.03712495195</v>
          </cell>
          <cell r="C76">
            <v>91110.330436693403</v>
          </cell>
          <cell r="D76">
            <v>1427.5761527557054</v>
          </cell>
          <cell r="E76">
            <v>89682.754283937698</v>
          </cell>
          <cell r="F76">
            <v>180584.28284101427</v>
          </cell>
        </row>
        <row r="77">
          <cell r="A77">
            <v>39234</v>
          </cell>
          <cell r="B77">
            <v>180584.28284101427</v>
          </cell>
          <cell r="C77">
            <v>91110.330436693403</v>
          </cell>
          <cell r="D77">
            <v>1021.9296585895233</v>
          </cell>
          <cell r="E77">
            <v>90088.400778103882</v>
          </cell>
          <cell r="F77">
            <v>90495.882062910387</v>
          </cell>
        </row>
        <row r="78">
          <cell r="A78">
            <v>39264</v>
          </cell>
          <cell r="B78">
            <v>90495.882062910387</v>
          </cell>
          <cell r="C78">
            <v>91110.330436693403</v>
          </cell>
          <cell r="D78">
            <v>614.44837378222917</v>
          </cell>
          <cell r="E78">
            <v>90495.882062911172</v>
          </cell>
          <cell r="F78">
            <v>-7.8580342233181E-10</v>
          </cell>
        </row>
      </sheetData>
      <sheetData sheetId="5">
        <row r="18">
          <cell r="F18">
            <v>3.2199999999999999E-2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">
          <cell r="A1" t="str">
            <v>Period</v>
          </cell>
          <cell r="B1" t="str">
            <v>Beginning Balance</v>
          </cell>
          <cell r="C1" t="str">
            <v>Levelized Payment</v>
          </cell>
          <cell r="D1" t="str">
            <v>Amortization</v>
          </cell>
          <cell r="E1" t="str">
            <v>Interest</v>
          </cell>
          <cell r="F1" t="str">
            <v>Ending Balance</v>
          </cell>
        </row>
        <row r="2">
          <cell r="A2">
            <v>34486</v>
          </cell>
          <cell r="B2">
            <v>20000000</v>
          </cell>
          <cell r="C2">
            <v>0</v>
          </cell>
          <cell r="D2">
            <v>0</v>
          </cell>
          <cell r="E2">
            <v>0</v>
          </cell>
          <cell r="F2">
            <v>20000000</v>
          </cell>
        </row>
        <row r="3">
          <cell r="A3">
            <v>34516</v>
          </cell>
          <cell r="B3">
            <v>20000000</v>
          </cell>
          <cell r="C3">
            <v>166462.75</v>
          </cell>
          <cell r="D3">
            <v>166462.75</v>
          </cell>
          <cell r="E3">
            <v>0</v>
          </cell>
          <cell r="F3">
            <v>19833537.25</v>
          </cell>
        </row>
        <row r="4">
          <cell r="A4">
            <v>34547</v>
          </cell>
          <cell r="B4">
            <v>19833537.25</v>
          </cell>
          <cell r="C4">
            <v>166462.75</v>
          </cell>
          <cell r="D4">
            <v>34239.168333333335</v>
          </cell>
          <cell r="E4">
            <v>132223.58166666667</v>
          </cell>
          <cell r="F4">
            <v>19799298.081666667</v>
          </cell>
        </row>
        <row r="5">
          <cell r="A5">
            <v>34578</v>
          </cell>
          <cell r="B5">
            <v>19799298.081666667</v>
          </cell>
          <cell r="C5">
            <v>166462.75</v>
          </cell>
          <cell r="D5">
            <v>34467.429455555539</v>
          </cell>
          <cell r="E5">
            <v>131995.32054444446</v>
          </cell>
          <cell r="F5">
            <v>19764830.652211111</v>
          </cell>
        </row>
        <row r="6">
          <cell r="A6">
            <v>34608</v>
          </cell>
          <cell r="B6">
            <v>19764830.652211111</v>
          </cell>
          <cell r="C6">
            <v>166462.75</v>
          </cell>
          <cell r="D6">
            <v>34697.212318592588</v>
          </cell>
          <cell r="E6">
            <v>131765.53768140741</v>
          </cell>
          <cell r="F6">
            <v>19730133.439892519</v>
          </cell>
        </row>
        <row r="7">
          <cell r="A7">
            <v>34639</v>
          </cell>
          <cell r="B7">
            <v>19730133.439892519</v>
          </cell>
          <cell r="C7">
            <v>166462.75</v>
          </cell>
          <cell r="D7">
            <v>34928.527067383198</v>
          </cell>
          <cell r="E7">
            <v>131534.2229326168</v>
          </cell>
          <cell r="F7">
            <v>19695204.912825137</v>
          </cell>
        </row>
        <row r="8">
          <cell r="A8">
            <v>34669</v>
          </cell>
          <cell r="B8">
            <v>19695204.912825137</v>
          </cell>
          <cell r="C8">
            <v>166462.75</v>
          </cell>
          <cell r="D8">
            <v>35161.383914499078</v>
          </cell>
          <cell r="E8">
            <v>131301.36608550092</v>
          </cell>
          <cell r="F8">
            <v>19660043.528910637</v>
          </cell>
        </row>
        <row r="9">
          <cell r="A9">
            <v>34700</v>
          </cell>
          <cell r="B9">
            <v>19660043.528910637</v>
          </cell>
          <cell r="C9">
            <v>166462.75</v>
          </cell>
          <cell r="D9">
            <v>35395.79314059575</v>
          </cell>
          <cell r="E9">
            <v>131066.95685940425</v>
          </cell>
          <cell r="F9">
            <v>19624647.735770043</v>
          </cell>
        </row>
        <row r="10">
          <cell r="A10">
            <v>34731</v>
          </cell>
          <cell r="B10">
            <v>19624647.735770043</v>
          </cell>
          <cell r="C10">
            <v>166462.75</v>
          </cell>
          <cell r="D10">
            <v>35631.765094866365</v>
          </cell>
          <cell r="E10">
            <v>130830.98490513364</v>
          </cell>
          <cell r="F10">
            <v>19589015.970675178</v>
          </cell>
        </row>
        <row r="11">
          <cell r="A11">
            <v>34759</v>
          </cell>
          <cell r="B11">
            <v>19589015.970675178</v>
          </cell>
          <cell r="C11">
            <v>166462.75</v>
          </cell>
          <cell r="D11">
            <v>35869.310195498809</v>
          </cell>
          <cell r="E11">
            <v>130593.43980450119</v>
          </cell>
          <cell r="F11">
            <v>19553146.66047968</v>
          </cell>
        </row>
        <row r="12">
          <cell r="A12">
            <v>34790</v>
          </cell>
          <cell r="B12">
            <v>19553146.66047968</v>
          </cell>
          <cell r="C12">
            <v>166462.75</v>
          </cell>
          <cell r="D12">
            <v>36108.438930135453</v>
          </cell>
          <cell r="E12">
            <v>130354.31106986455</v>
          </cell>
          <cell r="F12">
            <v>19517038.221549544</v>
          </cell>
        </row>
        <row r="13">
          <cell r="A13">
            <v>34820</v>
          </cell>
          <cell r="B13">
            <v>19517038.221549544</v>
          </cell>
          <cell r="C13">
            <v>166462.75</v>
          </cell>
          <cell r="D13">
            <v>36349.161856336359</v>
          </cell>
          <cell r="E13">
            <v>130113.58814366364</v>
          </cell>
          <cell r="F13">
            <v>19480689.05969321</v>
          </cell>
        </row>
        <row r="14">
          <cell r="A14">
            <v>34851</v>
          </cell>
          <cell r="B14">
            <v>19480689.05969321</v>
          </cell>
          <cell r="C14">
            <v>166462.75</v>
          </cell>
          <cell r="D14">
            <v>36591.489602045258</v>
          </cell>
          <cell r="E14">
            <v>129871.26039795474</v>
          </cell>
          <cell r="F14">
            <v>19444097.570091166</v>
          </cell>
        </row>
        <row r="15">
          <cell r="A15">
            <v>34881</v>
          </cell>
          <cell r="B15">
            <v>19444097.570091166</v>
          </cell>
          <cell r="C15">
            <v>166462.75</v>
          </cell>
          <cell r="D15">
            <v>36835.432866058894</v>
          </cell>
          <cell r="E15">
            <v>129627.31713394111</v>
          </cell>
          <cell r="F15">
            <v>19407262.137225106</v>
          </cell>
        </row>
        <row r="16">
          <cell r="A16">
            <v>34912</v>
          </cell>
          <cell r="B16">
            <v>19407262.137225106</v>
          </cell>
          <cell r="C16">
            <v>166462.75</v>
          </cell>
          <cell r="D16">
            <v>37081.00241849928</v>
          </cell>
          <cell r="E16">
            <v>129381.74758150072</v>
          </cell>
          <cell r="F16">
            <v>19370181.134806607</v>
          </cell>
        </row>
        <row r="17">
          <cell r="A17">
            <v>34943</v>
          </cell>
          <cell r="B17">
            <v>19370181.134806607</v>
          </cell>
          <cell r="C17">
            <v>166462.75</v>
          </cell>
          <cell r="D17">
            <v>37328.209101289278</v>
          </cell>
          <cell r="E17">
            <v>129134.54089871072</v>
          </cell>
          <cell r="F17">
            <v>19332852.925705317</v>
          </cell>
        </row>
        <row r="18">
          <cell r="A18">
            <v>34973</v>
          </cell>
          <cell r="B18">
            <v>19332852.925705317</v>
          </cell>
          <cell r="C18">
            <v>166462.75</v>
          </cell>
          <cell r="D18">
            <v>37577.063828631202</v>
          </cell>
          <cell r="E18">
            <v>128885.6861713688</v>
          </cell>
          <cell r="F18">
            <v>19295275.861876685</v>
          </cell>
        </row>
        <row r="19">
          <cell r="A19">
            <v>35004</v>
          </cell>
          <cell r="B19">
            <v>19295275.861876685</v>
          </cell>
          <cell r="C19">
            <v>166462.75</v>
          </cell>
          <cell r="D19">
            <v>37827.577587488762</v>
          </cell>
          <cell r="E19">
            <v>128635.17241251124</v>
          </cell>
          <cell r="F19">
            <v>19257448.284289196</v>
          </cell>
        </row>
        <row r="20">
          <cell r="A20">
            <v>35034</v>
          </cell>
          <cell r="B20">
            <v>19257448.284289196</v>
          </cell>
          <cell r="C20">
            <v>166462.75</v>
          </cell>
          <cell r="D20">
            <v>38079.761438072019</v>
          </cell>
          <cell r="E20">
            <v>128382.98856192798</v>
          </cell>
          <cell r="F20">
            <v>19219368.522851124</v>
          </cell>
        </row>
        <row r="21">
          <cell r="A21">
            <v>35065</v>
          </cell>
          <cell r="B21">
            <v>19219368.522851124</v>
          </cell>
          <cell r="C21">
            <v>166462.75</v>
          </cell>
          <cell r="D21">
            <v>38333.626514325835</v>
          </cell>
          <cell r="E21">
            <v>128129.12348567416</v>
          </cell>
          <cell r="F21">
            <v>19181034.896336798</v>
          </cell>
        </row>
        <row r="22">
          <cell r="A22">
            <v>35096</v>
          </cell>
          <cell r="B22">
            <v>19181034.896336798</v>
          </cell>
          <cell r="C22">
            <v>166462.75</v>
          </cell>
          <cell r="D22">
            <v>38589.184024421338</v>
          </cell>
          <cell r="E22">
            <v>127873.56597557866</v>
          </cell>
          <cell r="F22">
            <v>19142445.712312378</v>
          </cell>
        </row>
        <row r="23">
          <cell r="A23">
            <v>35125</v>
          </cell>
          <cell r="B23">
            <v>19142445.712312378</v>
          </cell>
          <cell r="C23">
            <v>166462.75</v>
          </cell>
          <cell r="D23">
            <v>38846.4452512508</v>
          </cell>
          <cell r="E23">
            <v>127616.3047487492</v>
          </cell>
          <cell r="F23">
            <v>19103599.267061125</v>
          </cell>
        </row>
        <row r="24">
          <cell r="A24">
            <v>35156</v>
          </cell>
          <cell r="B24">
            <v>19103599.267061125</v>
          </cell>
          <cell r="C24">
            <v>166462.75</v>
          </cell>
          <cell r="D24">
            <v>39105.421552925822</v>
          </cell>
          <cell r="E24">
            <v>127357.32844707418</v>
          </cell>
          <cell r="F24">
            <v>19064493.845508199</v>
          </cell>
        </row>
        <row r="25">
          <cell r="A25">
            <v>35186</v>
          </cell>
          <cell r="B25">
            <v>19064493.845508199</v>
          </cell>
          <cell r="C25">
            <v>166462.75</v>
          </cell>
          <cell r="D25">
            <v>39366.124363278665</v>
          </cell>
          <cell r="E25">
            <v>127096.62563672134</v>
          </cell>
          <cell r="F25">
            <v>19025127.721144922</v>
          </cell>
        </row>
        <row r="26">
          <cell r="A26">
            <v>35217</v>
          </cell>
          <cell r="B26">
            <v>19025127.721144922</v>
          </cell>
          <cell r="C26">
            <v>166462.75</v>
          </cell>
          <cell r="D26">
            <v>39628.565192367183</v>
          </cell>
          <cell r="E26">
            <v>126834.18480763282</v>
          </cell>
          <cell r="F26">
            <v>18985499.155952554</v>
          </cell>
        </row>
        <row r="27">
          <cell r="A27">
            <v>35247</v>
          </cell>
          <cell r="B27">
            <v>18985499.155952554</v>
          </cell>
          <cell r="C27">
            <v>166462.75</v>
          </cell>
          <cell r="D27">
            <v>39892.755626982966</v>
          </cell>
          <cell r="E27">
            <v>126569.99437301703</v>
          </cell>
          <cell r="F27">
            <v>18945606.40032557</v>
          </cell>
        </row>
        <row r="28">
          <cell r="A28">
            <v>35278</v>
          </cell>
          <cell r="B28">
            <v>18945606.40032557</v>
          </cell>
          <cell r="C28">
            <v>166462.75</v>
          </cell>
          <cell r="D28">
            <v>40158.707331162863</v>
          </cell>
          <cell r="E28">
            <v>126304.04266883714</v>
          </cell>
          <cell r="F28">
            <v>18905447.692994408</v>
          </cell>
        </row>
        <row r="29">
          <cell r="A29">
            <v>35309</v>
          </cell>
          <cell r="B29">
            <v>18905447.692994408</v>
          </cell>
          <cell r="C29">
            <v>166462.75</v>
          </cell>
          <cell r="D29">
            <v>40426.432046703936</v>
          </cell>
          <cell r="E29">
            <v>126036.31795329606</v>
          </cell>
          <cell r="F29">
            <v>18865021.260947704</v>
          </cell>
        </row>
        <row r="30">
          <cell r="A30">
            <v>35339</v>
          </cell>
          <cell r="B30">
            <v>18865021.260947704</v>
          </cell>
          <cell r="C30">
            <v>166462.75</v>
          </cell>
          <cell r="D30">
            <v>40695.941593681957</v>
          </cell>
          <cell r="E30">
            <v>125766.80840631804</v>
          </cell>
          <cell r="F30">
            <v>18824325.319354024</v>
          </cell>
        </row>
        <row r="31">
          <cell r="A31">
            <v>35370</v>
          </cell>
          <cell r="B31">
            <v>18824325.319354024</v>
          </cell>
          <cell r="C31">
            <v>166462.75</v>
          </cell>
          <cell r="D31">
            <v>40967.247870973166</v>
          </cell>
          <cell r="E31">
            <v>125495.50212902683</v>
          </cell>
          <cell r="F31">
            <v>18783358.07148305</v>
          </cell>
        </row>
        <row r="32">
          <cell r="A32">
            <v>35400</v>
          </cell>
          <cell r="B32">
            <v>18783358.07148305</v>
          </cell>
          <cell r="C32">
            <v>166462.75</v>
          </cell>
          <cell r="D32">
            <v>41240.362856779655</v>
          </cell>
          <cell r="E32">
            <v>125222.38714322035</v>
          </cell>
          <cell r="F32">
            <v>18742117.70862627</v>
          </cell>
        </row>
        <row r="33">
          <cell r="A33">
            <v>35431</v>
          </cell>
          <cell r="B33">
            <v>18742117.70862627</v>
          </cell>
          <cell r="C33">
            <v>166462.75</v>
          </cell>
          <cell r="D33">
            <v>41515.298609158184</v>
          </cell>
          <cell r="E33">
            <v>124947.45139084182</v>
          </cell>
          <cell r="F33">
            <v>18700602.41001711</v>
          </cell>
        </row>
        <row r="34">
          <cell r="A34">
            <v>35462</v>
          </cell>
          <cell r="B34">
            <v>18700602.41001711</v>
          </cell>
          <cell r="C34">
            <v>166462.75</v>
          </cell>
          <cell r="D34">
            <v>41792.067266552593</v>
          </cell>
          <cell r="E34">
            <v>124670.68273344741</v>
          </cell>
          <cell r="F34">
            <v>18658810.342750557</v>
          </cell>
        </row>
        <row r="35">
          <cell r="A35">
            <v>35490</v>
          </cell>
          <cell r="B35">
            <v>18658810.342750557</v>
          </cell>
          <cell r="C35">
            <v>166462.75</v>
          </cell>
          <cell r="D35">
            <v>42070.681048329614</v>
          </cell>
          <cell r="E35">
            <v>124392.06895167039</v>
          </cell>
          <cell r="F35">
            <v>18616739.661702227</v>
          </cell>
        </row>
        <row r="36">
          <cell r="A36">
            <v>35521</v>
          </cell>
          <cell r="B36">
            <v>18616739.661702227</v>
          </cell>
          <cell r="C36">
            <v>166462.75</v>
          </cell>
          <cell r="D36">
            <v>42351.152255318477</v>
          </cell>
          <cell r="E36">
            <v>124111.59774468152</v>
          </cell>
          <cell r="F36">
            <v>18574388.509446908</v>
          </cell>
        </row>
        <row r="37">
          <cell r="A37">
            <v>35551</v>
          </cell>
          <cell r="B37">
            <v>18574388.509446908</v>
          </cell>
          <cell r="C37">
            <v>166462.75</v>
          </cell>
          <cell r="D37">
            <v>42633.493270353938</v>
          </cell>
          <cell r="E37">
            <v>123829.25672964606</v>
          </cell>
          <cell r="F37">
            <v>18531755.016176555</v>
          </cell>
        </row>
        <row r="38">
          <cell r="A38">
            <v>35582</v>
          </cell>
          <cell r="B38">
            <v>18531755.016176555</v>
          </cell>
          <cell r="C38">
            <v>166462.75</v>
          </cell>
          <cell r="D38">
            <v>42917.716558822955</v>
          </cell>
          <cell r="E38">
            <v>123545.03344117705</v>
          </cell>
          <cell r="F38">
            <v>18488837.299617734</v>
          </cell>
        </row>
        <row r="39">
          <cell r="A39">
            <v>35612</v>
          </cell>
          <cell r="B39">
            <v>18488837.299617734</v>
          </cell>
          <cell r="C39">
            <v>166462.75</v>
          </cell>
          <cell r="D39">
            <v>43203.834669215095</v>
          </cell>
          <cell r="E39">
            <v>123258.9153307849</v>
          </cell>
          <cell r="F39">
            <v>18445633.46494852</v>
          </cell>
        </row>
        <row r="40">
          <cell r="A40">
            <v>35643</v>
          </cell>
          <cell r="B40">
            <v>18445633.46494852</v>
          </cell>
          <cell r="C40">
            <v>166462.75</v>
          </cell>
          <cell r="D40">
            <v>43491.860233676518</v>
          </cell>
          <cell r="E40">
            <v>122970.88976632348</v>
          </cell>
          <cell r="F40">
            <v>18402141.604714844</v>
          </cell>
        </row>
        <row r="41">
          <cell r="A41">
            <v>35674</v>
          </cell>
          <cell r="B41">
            <v>18402141.604714844</v>
          </cell>
          <cell r="C41">
            <v>166462.75</v>
          </cell>
          <cell r="D41">
            <v>43781.8059685677</v>
          </cell>
          <cell r="E41">
            <v>122680.9440314323</v>
          </cell>
          <cell r="F41">
            <v>18358359.798746277</v>
          </cell>
        </row>
        <row r="42">
          <cell r="A42">
            <v>35704</v>
          </cell>
          <cell r="B42">
            <v>18358359.798746277</v>
          </cell>
          <cell r="C42">
            <v>166462.75</v>
          </cell>
          <cell r="D42">
            <v>44073.684675024808</v>
          </cell>
          <cell r="E42">
            <v>122389.06532497519</v>
          </cell>
          <cell r="F42">
            <v>18314286.114071254</v>
          </cell>
        </row>
        <row r="43">
          <cell r="A43">
            <v>35735</v>
          </cell>
          <cell r="B43">
            <v>18314286.114071254</v>
          </cell>
          <cell r="C43">
            <v>166462.75</v>
          </cell>
          <cell r="D43">
            <v>44367.509239524967</v>
          </cell>
          <cell r="E43">
            <v>122095.24076047503</v>
          </cell>
          <cell r="F43">
            <v>18269918.604831729</v>
          </cell>
        </row>
        <row r="44">
          <cell r="A44">
            <v>35765</v>
          </cell>
          <cell r="B44">
            <v>18269918.604831729</v>
          </cell>
          <cell r="C44">
            <v>166462.75</v>
          </cell>
          <cell r="D44">
            <v>44663.292634455138</v>
          </cell>
          <cell r="E44">
            <v>121799.45736554486</v>
          </cell>
          <cell r="F44">
            <v>18225255.312197275</v>
          </cell>
        </row>
        <row r="45">
          <cell r="A45">
            <v>35796</v>
          </cell>
          <cell r="B45">
            <v>18225255.312197275</v>
          </cell>
          <cell r="C45">
            <v>166462.75</v>
          </cell>
          <cell r="D45">
            <v>44961.047918684824</v>
          </cell>
          <cell r="E45">
            <v>121501.70208131518</v>
          </cell>
          <cell r="F45">
            <v>18180294.264278591</v>
          </cell>
        </row>
        <row r="46">
          <cell r="A46">
            <v>35827</v>
          </cell>
          <cell r="B46">
            <v>18180294.264278591</v>
          </cell>
          <cell r="C46">
            <v>166462.75</v>
          </cell>
          <cell r="D46">
            <v>45260.788238142719</v>
          </cell>
          <cell r="E46">
            <v>121201.96176185728</v>
          </cell>
          <cell r="F46">
            <v>18135033.476040449</v>
          </cell>
        </row>
        <row r="47">
          <cell r="A47">
            <v>35855</v>
          </cell>
          <cell r="B47">
            <v>18135033.476040449</v>
          </cell>
          <cell r="C47">
            <v>166462.75</v>
          </cell>
          <cell r="D47">
            <v>45562.526826396992</v>
          </cell>
          <cell r="E47">
            <v>120900.22317360301</v>
          </cell>
          <cell r="F47">
            <v>18089470.949214052</v>
          </cell>
        </row>
        <row r="48">
          <cell r="A48">
            <v>35886</v>
          </cell>
          <cell r="B48">
            <v>18089470.949214052</v>
          </cell>
          <cell r="C48">
            <v>166462.75</v>
          </cell>
          <cell r="D48">
            <v>45866.277005239637</v>
          </cell>
          <cell r="E48">
            <v>120596.47299476036</v>
          </cell>
          <cell r="F48">
            <v>18043604.672208812</v>
          </cell>
        </row>
        <row r="49">
          <cell r="A49">
            <v>35916</v>
          </cell>
          <cell r="B49">
            <v>18043604.672208812</v>
          </cell>
          <cell r="C49">
            <v>166462.75</v>
          </cell>
          <cell r="D49">
            <v>46172.052185274573</v>
          </cell>
          <cell r="E49">
            <v>120290.69781472543</v>
          </cell>
          <cell r="F49">
            <v>17997432.620023537</v>
          </cell>
        </row>
        <row r="50">
          <cell r="A50">
            <v>35947</v>
          </cell>
          <cell r="B50">
            <v>17997432.620023537</v>
          </cell>
          <cell r="C50">
            <v>166462.75</v>
          </cell>
          <cell r="D50">
            <v>46479.865866509746</v>
          </cell>
          <cell r="E50">
            <v>119982.88413349025</v>
          </cell>
          <cell r="F50">
            <v>17950952.754157029</v>
          </cell>
        </row>
        <row r="51">
          <cell r="A51">
            <v>35977</v>
          </cell>
          <cell r="B51">
            <v>17950952.754157029</v>
          </cell>
          <cell r="C51">
            <v>166462.75</v>
          </cell>
          <cell r="D51">
            <v>46789.731638953133</v>
          </cell>
          <cell r="E51">
            <v>119673.01836104687</v>
          </cell>
          <cell r="F51">
            <v>17904163.022518076</v>
          </cell>
        </row>
        <row r="52">
          <cell r="A52">
            <v>36008</v>
          </cell>
          <cell r="B52">
            <v>17904163.022518076</v>
          </cell>
          <cell r="C52">
            <v>166462.75</v>
          </cell>
          <cell r="D52">
            <v>47101.663183212819</v>
          </cell>
          <cell r="E52">
            <v>119361.08681678718</v>
          </cell>
          <cell r="F52">
            <v>17857061.359334864</v>
          </cell>
        </row>
        <row r="53">
          <cell r="A53">
            <v>36039</v>
          </cell>
          <cell r="B53">
            <v>17857061.359334864</v>
          </cell>
          <cell r="C53">
            <v>166462.75</v>
          </cell>
          <cell r="D53">
            <v>47415.674271100899</v>
          </cell>
          <cell r="E53">
            <v>119047.0757288991</v>
          </cell>
          <cell r="F53">
            <v>17809645.685063764</v>
          </cell>
        </row>
        <row r="54">
          <cell r="A54">
            <v>36069</v>
          </cell>
          <cell r="B54">
            <v>17809645.685063764</v>
          </cell>
          <cell r="C54">
            <v>166462.75</v>
          </cell>
          <cell r="D54">
            <v>47731.778766241565</v>
          </cell>
          <cell r="E54">
            <v>118730.97123375844</v>
          </cell>
          <cell r="F54">
            <v>17761913.906297524</v>
          </cell>
        </row>
        <row r="55">
          <cell r="A55">
            <v>36100</v>
          </cell>
          <cell r="B55">
            <v>17761913.906297524</v>
          </cell>
          <cell r="C55">
            <v>166462.75</v>
          </cell>
          <cell r="D55">
            <v>48049.990624683167</v>
          </cell>
          <cell r="E55">
            <v>118412.75937531683</v>
          </cell>
          <cell r="F55">
            <v>17713863.915672839</v>
          </cell>
        </row>
        <row r="56">
          <cell r="A56">
            <v>36130</v>
          </cell>
          <cell r="B56">
            <v>17713863.915672839</v>
          </cell>
          <cell r="C56">
            <v>166462.75</v>
          </cell>
          <cell r="D56">
            <v>48370.323895514404</v>
          </cell>
          <cell r="E56">
            <v>118092.4261044856</v>
          </cell>
          <cell r="F56">
            <v>17665493.591777325</v>
          </cell>
        </row>
        <row r="57">
          <cell r="A57">
            <v>36161</v>
          </cell>
          <cell r="B57">
            <v>17665493.591777325</v>
          </cell>
          <cell r="C57">
            <v>166462.75</v>
          </cell>
          <cell r="D57">
            <v>48692.792721484497</v>
          </cell>
          <cell r="E57">
            <v>117769.9572785155</v>
          </cell>
          <cell r="F57">
            <v>17616800.799055841</v>
          </cell>
        </row>
        <row r="58">
          <cell r="A58">
            <v>36192</v>
          </cell>
          <cell r="B58">
            <v>17616800.799055841</v>
          </cell>
          <cell r="C58">
            <v>166462.75</v>
          </cell>
          <cell r="D58">
            <v>49017.411339627724</v>
          </cell>
          <cell r="E58">
            <v>117445.33866037228</v>
          </cell>
          <cell r="F58">
            <v>17567783.387716211</v>
          </cell>
        </row>
        <row r="59">
          <cell r="A59">
            <v>36220</v>
          </cell>
          <cell r="B59">
            <v>17567783.387716211</v>
          </cell>
          <cell r="C59">
            <v>166462.75</v>
          </cell>
          <cell r="D59">
            <v>49344.19408189191</v>
          </cell>
          <cell r="E59">
            <v>117118.55591810809</v>
          </cell>
          <cell r="F59">
            <v>17518439.19363432</v>
          </cell>
        </row>
        <row r="60">
          <cell r="A60">
            <v>36251</v>
          </cell>
          <cell r="B60">
            <v>17518439.19363432</v>
          </cell>
          <cell r="C60">
            <v>166462.75</v>
          </cell>
          <cell r="D60">
            <v>49673.155375771195</v>
          </cell>
          <cell r="E60">
            <v>116789.5946242288</v>
          </cell>
          <cell r="F60">
            <v>17468766.038258549</v>
          </cell>
        </row>
        <row r="61">
          <cell r="A61">
            <v>36281</v>
          </cell>
          <cell r="B61">
            <v>17468766.038258549</v>
          </cell>
          <cell r="C61">
            <v>166462.75</v>
          </cell>
          <cell r="D61">
            <v>50004.309744943006</v>
          </cell>
          <cell r="E61">
            <v>116458.44025505699</v>
          </cell>
          <cell r="F61">
            <v>17418761.728513606</v>
          </cell>
        </row>
        <row r="62">
          <cell r="A62">
            <v>36312</v>
          </cell>
          <cell r="B62">
            <v>17418761.728513606</v>
          </cell>
          <cell r="C62">
            <v>166462.75</v>
          </cell>
          <cell r="D62">
            <v>50337.671809909283</v>
          </cell>
          <cell r="E62">
            <v>116125.07819009072</v>
          </cell>
          <cell r="F62">
            <v>17368424.056703698</v>
          </cell>
        </row>
        <row r="63">
          <cell r="A63">
            <v>36342</v>
          </cell>
          <cell r="B63">
            <v>17368424.056703698</v>
          </cell>
          <cell r="C63">
            <v>166462.75</v>
          </cell>
          <cell r="D63">
            <v>50673.256288642006</v>
          </cell>
          <cell r="E63">
            <v>115789.49371135799</v>
          </cell>
          <cell r="F63">
            <v>17317750.800415058</v>
          </cell>
        </row>
        <row r="64">
          <cell r="A64">
            <v>36373</v>
          </cell>
          <cell r="B64">
            <v>17317750.800415058</v>
          </cell>
          <cell r="C64">
            <v>166462.75</v>
          </cell>
          <cell r="D64">
            <v>51011.077997232947</v>
          </cell>
          <cell r="E64">
            <v>115451.67200276705</v>
          </cell>
          <cell r="F64">
            <v>17266739.722417824</v>
          </cell>
        </row>
        <row r="65">
          <cell r="A65">
            <v>36404</v>
          </cell>
          <cell r="B65">
            <v>17266739.722417824</v>
          </cell>
          <cell r="C65">
            <v>166462.75</v>
          </cell>
          <cell r="D65">
            <v>51351.151850547831</v>
          </cell>
          <cell r="E65">
            <v>115111.59814945217</v>
          </cell>
          <cell r="F65">
            <v>17215388.570567276</v>
          </cell>
        </row>
        <row r="66">
          <cell r="A66">
            <v>36434</v>
          </cell>
          <cell r="B66">
            <v>17215388.570567276</v>
          </cell>
          <cell r="C66">
            <v>166462.75</v>
          </cell>
          <cell r="D66">
            <v>51693.492862884814</v>
          </cell>
          <cell r="E66">
            <v>114769.25713711519</v>
          </cell>
          <cell r="F66">
            <v>17163695.077704392</v>
          </cell>
        </row>
        <row r="67">
          <cell r="A67">
            <v>36465</v>
          </cell>
          <cell r="B67">
            <v>17163695.077704392</v>
          </cell>
          <cell r="C67">
            <v>166462.75</v>
          </cell>
          <cell r="D67">
            <v>52038.116148637375</v>
          </cell>
          <cell r="E67">
            <v>114424.63385136263</v>
          </cell>
          <cell r="F67">
            <v>17111656.961555757</v>
          </cell>
        </row>
        <row r="68">
          <cell r="A68">
            <v>36495</v>
          </cell>
          <cell r="B68">
            <v>17111656.961555757</v>
          </cell>
          <cell r="C68">
            <v>166462.75</v>
          </cell>
          <cell r="D68">
            <v>52385.036922961619</v>
          </cell>
          <cell r="E68">
            <v>114077.71307703838</v>
          </cell>
          <cell r="F68">
            <v>17059271.924632795</v>
          </cell>
        </row>
        <row r="69">
          <cell r="A69">
            <v>36526</v>
          </cell>
          <cell r="B69">
            <v>17059271.924632795</v>
          </cell>
          <cell r="C69">
            <v>166462.75</v>
          </cell>
          <cell r="D69">
            <v>52734.270502448024</v>
          </cell>
          <cell r="E69">
            <v>113728.47949755198</v>
          </cell>
          <cell r="F69">
            <v>17006537.654130347</v>
          </cell>
        </row>
        <row r="70">
          <cell r="A70">
            <v>36557</v>
          </cell>
          <cell r="B70">
            <v>17006537.654130347</v>
          </cell>
          <cell r="C70">
            <v>166462.75</v>
          </cell>
          <cell r="D70">
            <v>53085.832305797681</v>
          </cell>
          <cell r="E70">
            <v>113376.91769420232</v>
          </cell>
          <cell r="F70">
            <v>16953451.821824551</v>
          </cell>
        </row>
        <row r="71">
          <cell r="A71">
            <v>36586</v>
          </cell>
          <cell r="B71">
            <v>16953451.821824551</v>
          </cell>
          <cell r="C71">
            <v>166462.75</v>
          </cell>
          <cell r="D71">
            <v>53439.737854502993</v>
          </cell>
          <cell r="E71">
            <v>113023.01214549701</v>
          </cell>
          <cell r="F71">
            <v>16900012.083970048</v>
          </cell>
        </row>
        <row r="72">
          <cell r="A72">
            <v>36617</v>
          </cell>
          <cell r="B72">
            <v>16900012.083970048</v>
          </cell>
          <cell r="C72">
            <v>166462.75</v>
          </cell>
          <cell r="D72">
            <v>53796.002773533008</v>
          </cell>
          <cell r="E72">
            <v>112666.74722646699</v>
          </cell>
          <cell r="F72">
            <v>16846216.081196513</v>
          </cell>
        </row>
        <row r="73">
          <cell r="A73">
            <v>36647</v>
          </cell>
          <cell r="B73">
            <v>16846216.081196513</v>
          </cell>
          <cell r="C73">
            <v>166462.75</v>
          </cell>
          <cell r="D73">
            <v>54154.642792023238</v>
          </cell>
          <cell r="E73">
            <v>112308.10720797676</v>
          </cell>
          <cell r="F73">
            <v>16792061.438404489</v>
          </cell>
        </row>
        <row r="74">
          <cell r="A74">
            <v>36678</v>
          </cell>
          <cell r="B74">
            <v>16792061.438404489</v>
          </cell>
          <cell r="C74">
            <v>166462.75</v>
          </cell>
          <cell r="D74">
            <v>54515.673743970066</v>
          </cell>
          <cell r="E74">
            <v>111947.07625602993</v>
          </cell>
          <cell r="F74">
            <v>16737545.764660519</v>
          </cell>
        </row>
        <row r="75">
          <cell r="A75">
            <v>36708</v>
          </cell>
          <cell r="B75">
            <v>16737545.764660519</v>
          </cell>
          <cell r="C75">
            <v>166462.75</v>
          </cell>
          <cell r="D75">
            <v>54879.111568929875</v>
          </cell>
          <cell r="E75">
            <v>111583.63843107013</v>
          </cell>
          <cell r="F75">
            <v>16682666.653091589</v>
          </cell>
        </row>
        <row r="76">
          <cell r="A76">
            <v>36739</v>
          </cell>
          <cell r="B76">
            <v>16682666.653091589</v>
          </cell>
          <cell r="C76">
            <v>166462.75</v>
          </cell>
          <cell r="D76">
            <v>55244.972312722733</v>
          </cell>
          <cell r="E76">
            <v>111217.77768727727</v>
          </cell>
          <cell r="F76">
            <v>16627421.680778867</v>
          </cell>
        </row>
        <row r="77">
          <cell r="A77">
            <v>36770</v>
          </cell>
          <cell r="B77">
            <v>16627421.680778867</v>
          </cell>
          <cell r="C77">
            <v>166462.75</v>
          </cell>
          <cell r="D77">
            <v>55613.272128140889</v>
          </cell>
          <cell r="E77">
            <v>110849.47787185911</v>
          </cell>
          <cell r="F77">
            <v>16571808.408650726</v>
          </cell>
        </row>
        <row r="78">
          <cell r="A78">
            <v>36800</v>
          </cell>
          <cell r="B78">
            <v>16571808.408650726</v>
          </cell>
          <cell r="C78">
            <v>166462.75</v>
          </cell>
          <cell r="D78">
            <v>55984.027275661821</v>
          </cell>
          <cell r="E78">
            <v>110478.72272433818</v>
          </cell>
          <cell r="F78">
            <v>16515824.381375065</v>
          </cell>
        </row>
        <row r="79">
          <cell r="A79">
            <v>36831</v>
          </cell>
          <cell r="B79">
            <v>16515824.381375065</v>
          </cell>
          <cell r="C79">
            <v>166462.75</v>
          </cell>
          <cell r="D79">
            <v>56357.254124166226</v>
          </cell>
          <cell r="E79">
            <v>110105.49587583377</v>
          </cell>
          <cell r="F79">
            <v>16459467.127250899</v>
          </cell>
        </row>
        <row r="80">
          <cell r="A80">
            <v>36861</v>
          </cell>
          <cell r="B80">
            <v>16459467.127250899</v>
          </cell>
          <cell r="C80">
            <v>166462.75</v>
          </cell>
          <cell r="D80">
            <v>56732.969151660669</v>
          </cell>
          <cell r="E80">
            <v>109729.78084833933</v>
          </cell>
          <cell r="F80">
            <v>16402734.158099238</v>
          </cell>
        </row>
        <row r="81">
          <cell r="A81">
            <v>36892</v>
          </cell>
          <cell r="B81">
            <v>16402734.158099238</v>
          </cell>
          <cell r="C81">
            <v>166462.75</v>
          </cell>
          <cell r="D81">
            <v>57111.188946005073</v>
          </cell>
          <cell r="E81">
            <v>109351.56105399493</v>
          </cell>
          <cell r="F81">
            <v>16345622.969153233</v>
          </cell>
        </row>
        <row r="82">
          <cell r="A82">
            <v>36923</v>
          </cell>
          <cell r="B82">
            <v>16345622.969153233</v>
          </cell>
          <cell r="C82">
            <v>166462.75</v>
          </cell>
          <cell r="D82">
            <v>57491.930205645112</v>
          </cell>
          <cell r="E82">
            <v>108970.81979435489</v>
          </cell>
          <cell r="F82">
            <v>16288131.038947588</v>
          </cell>
        </row>
        <row r="83">
          <cell r="A83">
            <v>36951</v>
          </cell>
          <cell r="B83">
            <v>16288131.038947588</v>
          </cell>
          <cell r="C83">
            <v>166462.75</v>
          </cell>
          <cell r="D83">
            <v>57875.209740349412</v>
          </cell>
          <cell r="E83">
            <v>108587.54025965059</v>
          </cell>
          <cell r="F83">
            <v>16230255.829207238</v>
          </cell>
        </row>
        <row r="84">
          <cell r="A84">
            <v>36982</v>
          </cell>
          <cell r="B84">
            <v>16230255.829207238</v>
          </cell>
          <cell r="C84">
            <v>166462.75</v>
          </cell>
          <cell r="D84">
            <v>58261.04447195174</v>
          </cell>
          <cell r="E84">
            <v>108201.70552804826</v>
          </cell>
          <cell r="F84">
            <v>16171994.784735287</v>
          </cell>
        </row>
        <row r="85">
          <cell r="A85">
            <v>37012</v>
          </cell>
          <cell r="B85">
            <v>16171994.784735287</v>
          </cell>
          <cell r="C85">
            <v>166462.75</v>
          </cell>
          <cell r="D85">
            <v>58649.451435098075</v>
          </cell>
          <cell r="E85">
            <v>107813.29856490192</v>
          </cell>
          <cell r="F85">
            <v>16113345.333300188</v>
          </cell>
        </row>
        <row r="86">
          <cell r="A86">
            <v>37043</v>
          </cell>
          <cell r="B86">
            <v>16113345.333300188</v>
          </cell>
          <cell r="C86">
            <v>166462.75</v>
          </cell>
          <cell r="D86">
            <v>59040.447777998736</v>
          </cell>
          <cell r="E86">
            <v>107422.30222200126</v>
          </cell>
          <cell r="F86">
            <v>16054304.885522189</v>
          </cell>
        </row>
        <row r="87">
          <cell r="A87">
            <v>37073</v>
          </cell>
          <cell r="B87">
            <v>16054304.885522189</v>
          </cell>
          <cell r="C87">
            <v>166462.75</v>
          </cell>
          <cell r="D87">
            <v>59434.050763185398</v>
          </cell>
          <cell r="E87">
            <v>107028.6992368146</v>
          </cell>
          <cell r="F87">
            <v>15994870.834759003</v>
          </cell>
        </row>
        <row r="88">
          <cell r="A88">
            <v>37104</v>
          </cell>
          <cell r="B88">
            <v>15994870.834759003</v>
          </cell>
          <cell r="C88">
            <v>166462.75</v>
          </cell>
          <cell r="D88">
            <v>59830.277768273314</v>
          </cell>
          <cell r="E88">
            <v>106632.47223172669</v>
          </cell>
          <cell r="F88">
            <v>15935040.55699073</v>
          </cell>
        </row>
        <row r="89">
          <cell r="A89">
            <v>37135</v>
          </cell>
          <cell r="B89">
            <v>15935040.55699073</v>
          </cell>
          <cell r="C89">
            <v>166462.75</v>
          </cell>
          <cell r="D89">
            <v>60229.146286728457</v>
          </cell>
          <cell r="E89">
            <v>106233.60371327154</v>
          </cell>
          <cell r="F89">
            <v>15874811.410704002</v>
          </cell>
        </row>
        <row r="90">
          <cell r="A90">
            <v>37165</v>
          </cell>
          <cell r="B90">
            <v>15874811.410704002</v>
          </cell>
          <cell r="C90">
            <v>166462.75</v>
          </cell>
          <cell r="D90">
            <v>60630.673928639982</v>
          </cell>
          <cell r="E90">
            <v>105832.07607136002</v>
          </cell>
          <cell r="F90">
            <v>15814180.736775361</v>
          </cell>
        </row>
        <row r="91">
          <cell r="A91">
            <v>37196</v>
          </cell>
          <cell r="B91">
            <v>15814180.736775361</v>
          </cell>
          <cell r="C91">
            <v>166462.75</v>
          </cell>
          <cell r="D91">
            <v>61034.878421497589</v>
          </cell>
          <cell r="E91">
            <v>105427.87157850241</v>
          </cell>
          <cell r="F91">
            <v>15753145.858353863</v>
          </cell>
        </row>
        <row r="92">
          <cell r="A92">
            <v>37226</v>
          </cell>
          <cell r="B92">
            <v>15753145.858353863</v>
          </cell>
          <cell r="C92">
            <v>166462.75</v>
          </cell>
          <cell r="D92">
            <v>61441.777610974241</v>
          </cell>
          <cell r="E92">
            <v>105020.97238902576</v>
          </cell>
          <cell r="F92">
            <v>15691704.080742888</v>
          </cell>
        </row>
        <row r="93">
          <cell r="A93">
            <v>37257</v>
          </cell>
          <cell r="B93">
            <v>15691704.080742888</v>
          </cell>
          <cell r="C93">
            <v>166462.75</v>
          </cell>
          <cell r="D93">
            <v>61851.389461714076</v>
          </cell>
          <cell r="E93">
            <v>104611.36053828592</v>
          </cell>
          <cell r="F93">
            <v>15629852.691281173</v>
          </cell>
        </row>
        <row r="94">
          <cell r="A94">
            <v>37288</v>
          </cell>
          <cell r="B94">
            <v>15629852.691281173</v>
          </cell>
          <cell r="C94">
            <v>166462.75</v>
          </cell>
          <cell r="D94">
            <v>62263.732058125504</v>
          </cell>
          <cell r="E94">
            <v>104199.0179418745</v>
          </cell>
          <cell r="F94">
            <v>15567588.959223049</v>
          </cell>
        </row>
        <row r="95">
          <cell r="A95">
            <v>37316</v>
          </cell>
          <cell r="B95">
            <v>15567588.959223049</v>
          </cell>
          <cell r="C95">
            <v>166462.75</v>
          </cell>
          <cell r="D95">
            <v>62678.82360517967</v>
          </cell>
          <cell r="E95">
            <v>103783.92639482033</v>
          </cell>
          <cell r="F95">
            <v>15504910.135617869</v>
          </cell>
        </row>
        <row r="96">
          <cell r="A96">
            <v>37347</v>
          </cell>
          <cell r="B96">
            <v>15504910.135617869</v>
          </cell>
          <cell r="C96">
            <v>166462.75</v>
          </cell>
          <cell r="D96">
            <v>63096.682429214197</v>
          </cell>
          <cell r="E96">
            <v>103366.0675707858</v>
          </cell>
          <cell r="F96">
            <v>15441813.453188654</v>
          </cell>
        </row>
        <row r="97">
          <cell r="A97">
            <v>37377</v>
          </cell>
          <cell r="B97">
            <v>15441813.453188654</v>
          </cell>
          <cell r="C97">
            <v>166462.75</v>
          </cell>
          <cell r="D97">
            <v>63517.326978742305</v>
          </cell>
          <cell r="E97">
            <v>102945.42302125769</v>
          </cell>
          <cell r="F97">
            <v>15378296.126209911</v>
          </cell>
        </row>
        <row r="98">
          <cell r="A98">
            <v>37408</v>
          </cell>
          <cell r="B98">
            <v>15378296.126209911</v>
          </cell>
          <cell r="C98">
            <v>166462.75</v>
          </cell>
          <cell r="D98">
            <v>63940.77582526725</v>
          </cell>
          <cell r="E98">
            <v>102521.97417473275</v>
          </cell>
          <cell r="F98">
            <v>15314355.350384643</v>
          </cell>
        </row>
        <row r="99">
          <cell r="A99">
            <v>37438</v>
          </cell>
          <cell r="B99">
            <v>15314355.350384643</v>
          </cell>
          <cell r="C99">
            <v>166462.75</v>
          </cell>
          <cell r="D99">
            <v>64367.047664102371</v>
          </cell>
          <cell r="E99">
            <v>102095.70233589763</v>
          </cell>
          <cell r="F99">
            <v>15249988.302720541</v>
          </cell>
        </row>
        <row r="100">
          <cell r="A100">
            <v>37469</v>
          </cell>
          <cell r="B100">
            <v>15249988.302720541</v>
          </cell>
          <cell r="C100">
            <v>166462.75</v>
          </cell>
          <cell r="D100">
            <v>64796.161315196383</v>
          </cell>
          <cell r="E100">
            <v>101666.58868480362</v>
          </cell>
          <cell r="F100">
            <v>15185192.141405344</v>
          </cell>
        </row>
        <row r="101">
          <cell r="A101">
            <v>37500</v>
          </cell>
          <cell r="B101">
            <v>15185192.141405344</v>
          </cell>
          <cell r="C101">
            <v>166462.75</v>
          </cell>
          <cell r="D101">
            <v>65228.135723964369</v>
          </cell>
          <cell r="E101">
            <v>101234.61427603563</v>
          </cell>
          <cell r="F101">
            <v>15119964.005681379</v>
          </cell>
        </row>
        <row r="102">
          <cell r="A102">
            <v>37530</v>
          </cell>
          <cell r="B102">
            <v>15119964.005681379</v>
          </cell>
          <cell r="C102">
            <v>166462.75</v>
          </cell>
          <cell r="D102">
            <v>65662.989962124135</v>
          </cell>
          <cell r="E102">
            <v>100799.76003787587</v>
          </cell>
          <cell r="F102">
            <v>15054301.015719255</v>
          </cell>
        </row>
        <row r="103">
          <cell r="A103">
            <v>37561</v>
          </cell>
          <cell r="B103">
            <v>15054301.015719255</v>
          </cell>
          <cell r="C103">
            <v>166462.75</v>
          </cell>
          <cell r="D103">
            <v>66100.743228538297</v>
          </cell>
          <cell r="E103">
            <v>100362.0067714617</v>
          </cell>
          <cell r="F103">
            <v>14988200.272490717</v>
          </cell>
        </row>
        <row r="104">
          <cell r="A104">
            <v>37591</v>
          </cell>
          <cell r="B104">
            <v>14988200.272490717</v>
          </cell>
          <cell r="C104">
            <v>166462.75</v>
          </cell>
          <cell r="D104">
            <v>66541.414850061876</v>
          </cell>
          <cell r="E104">
            <v>99921.335149938124</v>
          </cell>
          <cell r="F104">
            <v>14921658.857640656</v>
          </cell>
        </row>
        <row r="105">
          <cell r="A105">
            <v>37622</v>
          </cell>
          <cell r="B105">
            <v>14921658.857640656</v>
          </cell>
          <cell r="C105">
            <v>166462.75</v>
          </cell>
          <cell r="D105">
            <v>66985.024282395621</v>
          </cell>
          <cell r="E105">
            <v>99477.725717604379</v>
          </cell>
          <cell r="F105">
            <v>14854673.83335826</v>
          </cell>
        </row>
        <row r="106">
          <cell r="A106">
            <v>37653</v>
          </cell>
          <cell r="B106">
            <v>14854673.83335826</v>
          </cell>
          <cell r="C106">
            <v>166462.75</v>
          </cell>
          <cell r="D106">
            <v>67431.591110944923</v>
          </cell>
          <cell r="E106">
            <v>99031.158889055077</v>
          </cell>
          <cell r="F106">
            <v>14787242.242247315</v>
          </cell>
        </row>
        <row r="107">
          <cell r="A107">
            <v>37681</v>
          </cell>
          <cell r="B107">
            <v>14787242.242247315</v>
          </cell>
          <cell r="C107">
            <v>166462.75</v>
          </cell>
          <cell r="D107">
            <v>67881.135051684556</v>
          </cell>
          <cell r="E107">
            <v>98581.614948315444</v>
          </cell>
          <cell r="F107">
            <v>14719361.107195631</v>
          </cell>
        </row>
        <row r="108">
          <cell r="A108">
            <v>37712</v>
          </cell>
          <cell r="B108">
            <v>14719361.107195631</v>
          </cell>
          <cell r="C108">
            <v>166462.75</v>
          </cell>
          <cell r="D108">
            <v>68333.675952029123</v>
          </cell>
          <cell r="E108">
            <v>98129.074047970877</v>
          </cell>
          <cell r="F108">
            <v>14651027.431243602</v>
          </cell>
        </row>
        <row r="109">
          <cell r="A109">
            <v>37742</v>
          </cell>
          <cell r="B109">
            <v>14651027.431243602</v>
          </cell>
          <cell r="C109">
            <v>166462.75</v>
          </cell>
          <cell r="D109">
            <v>68789.23379170931</v>
          </cell>
          <cell r="E109">
            <v>97673.51620829069</v>
          </cell>
          <cell r="F109">
            <v>14582238.197451893</v>
          </cell>
        </row>
        <row r="110">
          <cell r="A110">
            <v>37773</v>
          </cell>
          <cell r="B110">
            <v>14582238.197451893</v>
          </cell>
          <cell r="C110">
            <v>166462.75</v>
          </cell>
          <cell r="D110">
            <v>69247.828683654036</v>
          </cell>
          <cell r="E110">
            <v>97214.921316345964</v>
          </cell>
          <cell r="F110">
            <v>14512990.368768239</v>
          </cell>
        </row>
        <row r="111">
          <cell r="A111">
            <v>37803</v>
          </cell>
          <cell r="B111">
            <v>14512990.368768239</v>
          </cell>
          <cell r="C111">
            <v>166462.75</v>
          </cell>
          <cell r="D111">
            <v>69709.480874878398</v>
          </cell>
          <cell r="E111">
            <v>96753.269125121602</v>
          </cell>
          <cell r="F111">
            <v>14443280.88789336</v>
          </cell>
        </row>
        <row r="112">
          <cell r="A112">
            <v>37834</v>
          </cell>
          <cell r="B112">
            <v>14443280.88789336</v>
          </cell>
          <cell r="C112">
            <v>166462.75</v>
          </cell>
          <cell r="D112">
            <v>70174.210747377598</v>
          </cell>
          <cell r="E112">
            <v>96288.539252622402</v>
          </cell>
          <cell r="F112">
            <v>14373106.677145982</v>
          </cell>
        </row>
        <row r="113">
          <cell r="A113">
            <v>37865</v>
          </cell>
          <cell r="B113">
            <v>14373106.677145982</v>
          </cell>
          <cell r="C113">
            <v>166462.75</v>
          </cell>
          <cell r="D113">
            <v>70642.038819026784</v>
          </cell>
          <cell r="E113">
            <v>95820.711180973216</v>
          </cell>
          <cell r="F113">
            <v>14302464.638326956</v>
          </cell>
        </row>
        <row r="114">
          <cell r="A114">
            <v>37895</v>
          </cell>
          <cell r="B114">
            <v>14302464.638326956</v>
          </cell>
          <cell r="C114">
            <v>166462.75</v>
          </cell>
          <cell r="D114">
            <v>71112.985744486956</v>
          </cell>
          <cell r="E114">
            <v>95349.764255513044</v>
          </cell>
          <cell r="F114">
            <v>14231351.652582468</v>
          </cell>
        </row>
        <row r="115">
          <cell r="A115">
            <v>37926</v>
          </cell>
          <cell r="B115">
            <v>14231351.652582468</v>
          </cell>
          <cell r="C115">
            <v>166462.75</v>
          </cell>
          <cell r="D115">
            <v>71587.072316116872</v>
          </cell>
          <cell r="E115">
            <v>94875.677683883128</v>
          </cell>
          <cell r="F115">
            <v>14159764.580266351</v>
          </cell>
        </row>
        <row r="116">
          <cell r="A116">
            <v>37956</v>
          </cell>
          <cell r="B116">
            <v>14159764.580266351</v>
          </cell>
          <cell r="C116">
            <v>166462.75</v>
          </cell>
          <cell r="D116">
            <v>72064.319464890985</v>
          </cell>
          <cell r="E116">
            <v>94398.430535109015</v>
          </cell>
          <cell r="F116">
            <v>14087700.260801461</v>
          </cell>
        </row>
        <row r="117">
          <cell r="A117">
            <v>37987</v>
          </cell>
          <cell r="B117">
            <v>14087700.260801461</v>
          </cell>
          <cell r="C117">
            <v>166462.75</v>
          </cell>
          <cell r="D117">
            <v>72544.748261323592</v>
          </cell>
          <cell r="E117">
            <v>93918.001738676408</v>
          </cell>
          <cell r="F117">
            <v>14015155.512540137</v>
          </cell>
        </row>
        <row r="118">
          <cell r="A118">
            <v>38018</v>
          </cell>
          <cell r="B118">
            <v>14015155.512540137</v>
          </cell>
          <cell r="C118">
            <v>166462.75</v>
          </cell>
          <cell r="D118">
            <v>73028.379916399077</v>
          </cell>
          <cell r="E118">
            <v>93434.370083600923</v>
          </cell>
          <cell r="F118">
            <v>13942127.132623738</v>
          </cell>
        </row>
        <row r="119">
          <cell r="A119">
            <v>38047</v>
          </cell>
          <cell r="B119">
            <v>13942127.132623738</v>
          </cell>
          <cell r="C119">
            <v>166462.75</v>
          </cell>
          <cell r="D119">
            <v>73515.235782508404</v>
          </cell>
          <cell r="E119">
            <v>92947.514217491596</v>
          </cell>
          <cell r="F119">
            <v>13868611.89684123</v>
          </cell>
        </row>
        <row r="120">
          <cell r="A120">
            <v>38078</v>
          </cell>
          <cell r="B120">
            <v>13868611.89684123</v>
          </cell>
          <cell r="C120">
            <v>166462.75</v>
          </cell>
          <cell r="D120">
            <v>74005.337354391799</v>
          </cell>
          <cell r="E120">
            <v>92457.412645608201</v>
          </cell>
          <cell r="F120">
            <v>13794606.559486838</v>
          </cell>
        </row>
        <row r="121">
          <cell r="A121">
            <v>38108</v>
          </cell>
          <cell r="B121">
            <v>13794606.559486838</v>
          </cell>
          <cell r="C121">
            <v>166462.75</v>
          </cell>
          <cell r="D121">
            <v>74498.706270087743</v>
          </cell>
          <cell r="E121">
            <v>91964.043729912257</v>
          </cell>
          <cell r="F121">
            <v>13720107.853216751</v>
          </cell>
        </row>
        <row r="122">
          <cell r="A122">
            <v>38139</v>
          </cell>
          <cell r="B122">
            <v>13720107.853216751</v>
          </cell>
          <cell r="C122">
            <v>166462.75</v>
          </cell>
          <cell r="D122">
            <v>74995.364311888319</v>
          </cell>
          <cell r="E122">
            <v>91467.385688111681</v>
          </cell>
          <cell r="F122">
            <v>13645112.488904862</v>
          </cell>
        </row>
        <row r="123">
          <cell r="A123">
            <v>38169</v>
          </cell>
          <cell r="B123">
            <v>13645112.488904862</v>
          </cell>
          <cell r="C123">
            <v>166462.75</v>
          </cell>
          <cell r="D123">
            <v>75495.333407300917</v>
          </cell>
          <cell r="E123">
            <v>90967.416592699083</v>
          </cell>
          <cell r="F123">
            <v>13569617.15549756</v>
          </cell>
        </row>
        <row r="124">
          <cell r="A124">
            <v>38200</v>
          </cell>
          <cell r="B124">
            <v>13569617.15549756</v>
          </cell>
          <cell r="C124">
            <v>166462.75</v>
          </cell>
          <cell r="D124">
            <v>75998.635630016259</v>
          </cell>
          <cell r="E124">
            <v>90464.114369983741</v>
          </cell>
          <cell r="F124">
            <v>13493618.519867543</v>
          </cell>
        </row>
        <row r="125">
          <cell r="A125">
            <v>38231</v>
          </cell>
          <cell r="B125">
            <v>13493618.519867543</v>
          </cell>
          <cell r="C125">
            <v>166462.75</v>
          </cell>
          <cell r="D125">
            <v>76505.293200883039</v>
          </cell>
          <cell r="E125">
            <v>89957.456799116961</v>
          </cell>
          <cell r="F125">
            <v>13417113.226666661</v>
          </cell>
        </row>
        <row r="126">
          <cell r="A126">
            <v>38261</v>
          </cell>
          <cell r="B126">
            <v>13417113.226666661</v>
          </cell>
          <cell r="C126">
            <v>166462.75</v>
          </cell>
          <cell r="D126">
            <v>77015.328488888917</v>
          </cell>
          <cell r="E126">
            <v>89447.421511111083</v>
          </cell>
          <cell r="F126">
            <v>13340097.898177773</v>
          </cell>
        </row>
        <row r="127">
          <cell r="A127">
            <v>38292</v>
          </cell>
          <cell r="B127">
            <v>13340097.898177773</v>
          </cell>
          <cell r="C127">
            <v>166462.75</v>
          </cell>
          <cell r="D127">
            <v>77528.764012148182</v>
          </cell>
          <cell r="E127">
            <v>88933.985987851818</v>
          </cell>
          <cell r="F127">
            <v>13262569.134165624</v>
          </cell>
        </row>
        <row r="128">
          <cell r="A128">
            <v>38322</v>
          </cell>
          <cell r="B128">
            <v>13262569.134165624</v>
          </cell>
          <cell r="C128">
            <v>166462.75</v>
          </cell>
          <cell r="D128">
            <v>78045.622438895836</v>
          </cell>
          <cell r="E128">
            <v>88417.127561104164</v>
          </cell>
          <cell r="F128">
            <v>13184523.511726728</v>
          </cell>
        </row>
        <row r="129">
          <cell r="A129">
            <v>38353</v>
          </cell>
          <cell r="B129">
            <v>13184523.511726728</v>
          </cell>
          <cell r="C129">
            <v>166462.75</v>
          </cell>
          <cell r="D129">
            <v>78565.926588488481</v>
          </cell>
          <cell r="E129">
            <v>87896.823411511519</v>
          </cell>
          <cell r="F129">
            <v>13105957.585138239</v>
          </cell>
        </row>
        <row r="130">
          <cell r="A130">
            <v>38384</v>
          </cell>
          <cell r="B130">
            <v>13105957.585138239</v>
          </cell>
          <cell r="C130">
            <v>166462.75</v>
          </cell>
          <cell r="D130">
            <v>79089.69943241174</v>
          </cell>
          <cell r="E130">
            <v>87373.05056758826</v>
          </cell>
          <cell r="F130">
            <v>13026867.885705827</v>
          </cell>
        </row>
        <row r="131">
          <cell r="A131">
            <v>38412</v>
          </cell>
          <cell r="B131">
            <v>13026867.885705827</v>
          </cell>
          <cell r="C131">
            <v>166462.75</v>
          </cell>
          <cell r="D131">
            <v>79616.964095294476</v>
          </cell>
          <cell r="E131">
            <v>86845.785904705524</v>
          </cell>
          <cell r="F131">
            <v>12947250.921610532</v>
          </cell>
        </row>
        <row r="132">
          <cell r="A132">
            <v>38443</v>
          </cell>
          <cell r="B132">
            <v>12947250.921610532</v>
          </cell>
          <cell r="C132">
            <v>166462.75</v>
          </cell>
          <cell r="D132">
            <v>80147.743855929773</v>
          </cell>
          <cell r="E132">
            <v>86315.006144070227</v>
          </cell>
          <cell r="F132">
            <v>12867103.177754603</v>
          </cell>
        </row>
        <row r="133">
          <cell r="A133">
            <v>38473</v>
          </cell>
          <cell r="B133">
            <v>12867103.177754603</v>
          </cell>
          <cell r="C133">
            <v>166462.75</v>
          </cell>
          <cell r="D133">
            <v>80682.062148302633</v>
          </cell>
          <cell r="E133">
            <v>85780.687851697367</v>
          </cell>
          <cell r="F133">
            <v>12786421.115606301</v>
          </cell>
        </row>
        <row r="134">
          <cell r="A134">
            <v>38504</v>
          </cell>
          <cell r="B134">
            <v>12786421.115606301</v>
          </cell>
          <cell r="C134">
            <v>166462.75</v>
          </cell>
          <cell r="D134">
            <v>81219.942562624652</v>
          </cell>
          <cell r="E134">
            <v>85242.807437375348</v>
          </cell>
          <cell r="F134">
            <v>12705201.173043676</v>
          </cell>
        </row>
        <row r="135">
          <cell r="A135">
            <v>38534</v>
          </cell>
          <cell r="B135">
            <v>12705201.173043676</v>
          </cell>
          <cell r="C135">
            <v>166462.75</v>
          </cell>
          <cell r="D135">
            <v>81761.408846375489</v>
          </cell>
          <cell r="E135">
            <v>84701.341153624511</v>
          </cell>
          <cell r="F135">
            <v>12623439.764197301</v>
          </cell>
        </row>
        <row r="136">
          <cell r="A136">
            <v>38565</v>
          </cell>
          <cell r="B136">
            <v>12623439.764197301</v>
          </cell>
          <cell r="C136">
            <v>166462.75</v>
          </cell>
          <cell r="D136">
            <v>82306.484905351317</v>
          </cell>
          <cell r="E136">
            <v>84156.265094648683</v>
          </cell>
          <cell r="F136">
            <v>12541133.27929195</v>
          </cell>
        </row>
        <row r="137">
          <cell r="A137">
            <v>38596</v>
          </cell>
          <cell r="B137">
            <v>12541133.27929195</v>
          </cell>
          <cell r="C137">
            <v>166462.75</v>
          </cell>
          <cell r="D137">
            <v>82855.194804720333</v>
          </cell>
          <cell r="E137">
            <v>83607.555195279667</v>
          </cell>
          <cell r="F137">
            <v>12458278.08448723</v>
          </cell>
        </row>
        <row r="138">
          <cell r="A138">
            <v>38626</v>
          </cell>
          <cell r="B138">
            <v>12458278.08448723</v>
          </cell>
          <cell r="C138">
            <v>166462.75</v>
          </cell>
          <cell r="D138">
            <v>83407.562770085133</v>
          </cell>
          <cell r="E138">
            <v>83055.187229914867</v>
          </cell>
          <cell r="F138">
            <v>12374870.521717144</v>
          </cell>
        </row>
        <row r="139">
          <cell r="A139">
            <v>38657</v>
          </cell>
          <cell r="B139">
            <v>12374870.521717144</v>
          </cell>
          <cell r="C139">
            <v>166462.75</v>
          </cell>
          <cell r="D139">
            <v>83963.613188552365</v>
          </cell>
          <cell r="E139">
            <v>82499.136811447635</v>
          </cell>
          <cell r="F139">
            <v>12290906.908528592</v>
          </cell>
        </row>
        <row r="140">
          <cell r="A140">
            <v>38687</v>
          </cell>
          <cell r="B140">
            <v>12290906.908528592</v>
          </cell>
          <cell r="C140">
            <v>166462.75</v>
          </cell>
          <cell r="D140">
            <v>84523.370609809383</v>
          </cell>
          <cell r="E140">
            <v>81939.379390190617</v>
          </cell>
          <cell r="F140">
            <v>12206383.537918784</v>
          </cell>
        </row>
        <row r="141">
          <cell r="A141">
            <v>38718</v>
          </cell>
          <cell r="B141">
            <v>12206383.537918784</v>
          </cell>
          <cell r="C141">
            <v>166462.75</v>
          </cell>
          <cell r="D141">
            <v>85086.859747208102</v>
          </cell>
          <cell r="E141">
            <v>81375.890252791898</v>
          </cell>
          <cell r="F141">
            <v>12121296.678171575</v>
          </cell>
        </row>
        <row r="142">
          <cell r="A142">
            <v>38749</v>
          </cell>
          <cell r="B142">
            <v>12121296.678171575</v>
          </cell>
          <cell r="C142">
            <v>166462.75</v>
          </cell>
          <cell r="D142">
            <v>85654.10547885616</v>
          </cell>
          <cell r="E142">
            <v>80808.64452114384</v>
          </cell>
          <cell r="F142">
            <v>12035642.572692718</v>
          </cell>
        </row>
        <row r="143">
          <cell r="A143">
            <v>38777</v>
          </cell>
          <cell r="B143">
            <v>12035642.572692718</v>
          </cell>
          <cell r="C143">
            <v>166462.75</v>
          </cell>
          <cell r="D143">
            <v>86225.132848715206</v>
          </cell>
          <cell r="E143">
            <v>80237.617151284794</v>
          </cell>
          <cell r="F143">
            <v>11949417.439844003</v>
          </cell>
        </row>
        <row r="144">
          <cell r="A144">
            <v>38808</v>
          </cell>
          <cell r="B144">
            <v>11949417.439844003</v>
          </cell>
          <cell r="C144">
            <v>166462.75</v>
          </cell>
          <cell r="D144">
            <v>86799.967067706646</v>
          </cell>
          <cell r="E144">
            <v>79662.782932293354</v>
          </cell>
          <cell r="F144">
            <v>11862617.472776296</v>
          </cell>
        </row>
        <row r="145">
          <cell r="A145">
            <v>38838</v>
          </cell>
          <cell r="B145">
            <v>11862617.472776296</v>
          </cell>
          <cell r="C145">
            <v>166462.75</v>
          </cell>
          <cell r="D145">
            <v>87378.633514824687</v>
          </cell>
          <cell r="E145">
            <v>79084.116485175313</v>
          </cell>
          <cell r="F145">
            <v>11775238.83926147</v>
          </cell>
        </row>
        <row r="146">
          <cell r="A146">
            <v>38869</v>
          </cell>
          <cell r="B146">
            <v>11775238.83926147</v>
          </cell>
          <cell r="C146">
            <v>166462.75</v>
          </cell>
          <cell r="D146">
            <v>87961.157738256865</v>
          </cell>
          <cell r="E146">
            <v>78501.592261743135</v>
          </cell>
          <cell r="F146">
            <v>11687277.681523213</v>
          </cell>
        </row>
        <row r="147">
          <cell r="A147">
            <v>38899</v>
          </cell>
          <cell r="B147">
            <v>11687277.681523213</v>
          </cell>
          <cell r="C147">
            <v>166462.75</v>
          </cell>
          <cell r="D147">
            <v>88547.565456511904</v>
          </cell>
          <cell r="E147">
            <v>77915.184543488096</v>
          </cell>
          <cell r="F147">
            <v>11598730.116066702</v>
          </cell>
        </row>
        <row r="148">
          <cell r="A148">
            <v>38930</v>
          </cell>
          <cell r="B148">
            <v>11598730.116066702</v>
          </cell>
          <cell r="C148">
            <v>166462.75</v>
          </cell>
          <cell r="D148">
            <v>89137.882559555321</v>
          </cell>
          <cell r="E148">
            <v>77324.867440444679</v>
          </cell>
          <cell r="F148">
            <v>11509592.233507147</v>
          </cell>
        </row>
        <row r="149">
          <cell r="A149">
            <v>38961</v>
          </cell>
          <cell r="B149">
            <v>11509592.233507147</v>
          </cell>
          <cell r="C149">
            <v>166462.75</v>
          </cell>
          <cell r="D149">
            <v>89732.135109952345</v>
          </cell>
          <cell r="E149">
            <v>76730.614890047655</v>
          </cell>
          <cell r="F149">
            <v>11419860.098397195</v>
          </cell>
        </row>
        <row r="150">
          <cell r="A150">
            <v>38991</v>
          </cell>
          <cell r="B150">
            <v>11419860.098397195</v>
          </cell>
          <cell r="C150">
            <v>166462.75</v>
          </cell>
          <cell r="D150">
            <v>90330.349344018687</v>
          </cell>
          <cell r="E150">
            <v>76132.400655981313</v>
          </cell>
          <cell r="F150">
            <v>11329529.749053176</v>
          </cell>
        </row>
        <row r="151">
          <cell r="A151">
            <v>39022</v>
          </cell>
          <cell r="B151">
            <v>11329529.749053176</v>
          </cell>
          <cell r="C151">
            <v>166462.75</v>
          </cell>
          <cell r="D151">
            <v>90932.551672978821</v>
          </cell>
          <cell r="E151">
            <v>75530.198327021179</v>
          </cell>
          <cell r="F151">
            <v>11238597.197380198</v>
          </cell>
        </row>
        <row r="152">
          <cell r="A152">
            <v>39052</v>
          </cell>
          <cell r="B152">
            <v>11238597.197380198</v>
          </cell>
          <cell r="C152">
            <v>166462.75</v>
          </cell>
          <cell r="D152">
            <v>91538.76868413201</v>
          </cell>
          <cell r="E152">
            <v>74923.98131586799</v>
          </cell>
          <cell r="F152">
            <v>11147058.428696066</v>
          </cell>
        </row>
        <row r="153">
          <cell r="A153">
            <v>39083</v>
          </cell>
          <cell r="B153">
            <v>11147058.428696066</v>
          </cell>
          <cell r="C153">
            <v>166462.75</v>
          </cell>
          <cell r="D153">
            <v>92149.027142026214</v>
          </cell>
          <cell r="E153">
            <v>74313.722857973786</v>
          </cell>
          <cell r="F153">
            <v>11054909.401554041</v>
          </cell>
        </row>
        <row r="154">
          <cell r="A154">
            <v>39114</v>
          </cell>
          <cell r="B154">
            <v>11054909.401554041</v>
          </cell>
          <cell r="C154">
            <v>166462.75</v>
          </cell>
          <cell r="D154">
            <v>92763.353989639727</v>
          </cell>
          <cell r="E154">
            <v>73699.396010360273</v>
          </cell>
          <cell r="F154">
            <v>10962146.0475644</v>
          </cell>
        </row>
        <row r="155">
          <cell r="A155">
            <v>39142</v>
          </cell>
          <cell r="B155">
            <v>10962146.0475644</v>
          </cell>
          <cell r="C155">
            <v>166462.75</v>
          </cell>
          <cell r="D155">
            <v>93381.77634957066</v>
          </cell>
          <cell r="E155">
            <v>73080.97365042934</v>
          </cell>
          <cell r="F155">
            <v>10868764.27121483</v>
          </cell>
        </row>
        <row r="156">
          <cell r="A156">
            <v>39173</v>
          </cell>
          <cell r="B156">
            <v>10868764.27121483</v>
          </cell>
          <cell r="C156">
            <v>166462.75</v>
          </cell>
          <cell r="D156">
            <v>94004.321525234467</v>
          </cell>
          <cell r="E156">
            <v>72458.428474765533</v>
          </cell>
          <cell r="F156">
            <v>10774759.949689595</v>
          </cell>
        </row>
        <row r="157">
          <cell r="A157">
            <v>39203</v>
          </cell>
          <cell r="B157">
            <v>10774759.949689595</v>
          </cell>
          <cell r="C157">
            <v>166462.75</v>
          </cell>
          <cell r="D157">
            <v>94631.017002069362</v>
          </cell>
          <cell r="E157">
            <v>71831.732997930638</v>
          </cell>
          <cell r="F157">
            <v>10680128.932687527</v>
          </cell>
        </row>
        <row r="158">
          <cell r="A158">
            <v>39234</v>
          </cell>
          <cell r="B158">
            <v>10680128.932687527</v>
          </cell>
          <cell r="C158">
            <v>166462.75</v>
          </cell>
          <cell r="D158">
            <v>95261.890448749822</v>
          </cell>
          <cell r="E158">
            <v>71200.859551250178</v>
          </cell>
          <cell r="F158">
            <v>10584867.042238778</v>
          </cell>
        </row>
        <row r="159">
          <cell r="A159">
            <v>39264</v>
          </cell>
          <cell r="B159">
            <v>10584867.042238778</v>
          </cell>
          <cell r="C159">
            <v>166462.75</v>
          </cell>
          <cell r="D159">
            <v>95896.969718408145</v>
          </cell>
          <cell r="E159">
            <v>70565.780281591855</v>
          </cell>
          <cell r="F159">
            <v>10488970.07252037</v>
          </cell>
        </row>
        <row r="160">
          <cell r="A160">
            <v>39295</v>
          </cell>
          <cell r="B160">
            <v>10488970.07252037</v>
          </cell>
          <cell r="C160">
            <v>166462.75</v>
          </cell>
          <cell r="D160">
            <v>96536.282849864205</v>
          </cell>
          <cell r="E160">
            <v>69926.467150135795</v>
          </cell>
          <cell r="F160">
            <v>10392433.789670505</v>
          </cell>
        </row>
        <row r="161">
          <cell r="A161">
            <v>39326</v>
          </cell>
          <cell r="B161">
            <v>10392433.789670505</v>
          </cell>
          <cell r="C161">
            <v>166462.75</v>
          </cell>
          <cell r="D161">
            <v>97179.858068863294</v>
          </cell>
          <cell r="E161">
            <v>69282.891931136706</v>
          </cell>
          <cell r="F161">
            <v>10295253.931601642</v>
          </cell>
        </row>
        <row r="162">
          <cell r="A162">
            <v>39356</v>
          </cell>
          <cell r="B162">
            <v>10295253.931601642</v>
          </cell>
          <cell r="C162">
            <v>166462.75</v>
          </cell>
          <cell r="D162">
            <v>97827.723789322379</v>
          </cell>
          <cell r="E162">
            <v>68635.026210677621</v>
          </cell>
          <cell r="F162">
            <v>10197426.207812319</v>
          </cell>
        </row>
        <row r="163">
          <cell r="A163">
            <v>39387</v>
          </cell>
          <cell r="B163">
            <v>10197426.207812319</v>
          </cell>
          <cell r="C163">
            <v>166462.75</v>
          </cell>
          <cell r="D163">
            <v>98479.908614584536</v>
          </cell>
          <cell r="E163">
            <v>67982.841385415464</v>
          </cell>
          <cell r="F163">
            <v>10098946.299197733</v>
          </cell>
        </row>
        <row r="164">
          <cell r="A164">
            <v>39417</v>
          </cell>
          <cell r="B164">
            <v>10098946.299197733</v>
          </cell>
          <cell r="C164">
            <v>166462.75</v>
          </cell>
          <cell r="D164">
            <v>99136.441338681776</v>
          </cell>
          <cell r="E164">
            <v>67326.308661318224</v>
          </cell>
          <cell r="F164">
            <v>9999809.8578590509</v>
          </cell>
        </row>
        <row r="165">
          <cell r="A165">
            <v>39448</v>
          </cell>
          <cell r="B165">
            <v>9999809.8578590509</v>
          </cell>
          <cell r="C165">
            <v>166462.75</v>
          </cell>
          <cell r="D165">
            <v>99797.350947606319</v>
          </cell>
          <cell r="E165">
            <v>66665.399052393681</v>
          </cell>
          <cell r="F165">
            <v>9900012.5069114454</v>
          </cell>
        </row>
        <row r="166">
          <cell r="A166">
            <v>39479</v>
          </cell>
          <cell r="B166">
            <v>9900012.5069114454</v>
          </cell>
          <cell r="C166">
            <v>166462.75</v>
          </cell>
          <cell r="D166">
            <v>100462.66662059036</v>
          </cell>
          <cell r="E166">
            <v>66000.08337940964</v>
          </cell>
          <cell r="F166">
            <v>9799549.8402908556</v>
          </cell>
        </row>
        <row r="167">
          <cell r="A167">
            <v>39508</v>
          </cell>
          <cell r="B167">
            <v>9799549.8402908556</v>
          </cell>
          <cell r="C167">
            <v>166462.75</v>
          </cell>
          <cell r="D167">
            <v>101132.41773139429</v>
          </cell>
          <cell r="E167">
            <v>65330.332268605707</v>
          </cell>
          <cell r="F167">
            <v>9698417.4225594606</v>
          </cell>
        </row>
        <row r="168">
          <cell r="A168">
            <v>39539</v>
          </cell>
          <cell r="B168">
            <v>9698417.4225594606</v>
          </cell>
          <cell r="C168">
            <v>166462.75</v>
          </cell>
          <cell r="D168">
            <v>101806.63384960359</v>
          </cell>
          <cell r="E168">
            <v>64656.11615039641</v>
          </cell>
          <cell r="F168">
            <v>9596610.7887098566</v>
          </cell>
        </row>
        <row r="169">
          <cell r="A169">
            <v>39569</v>
          </cell>
          <cell r="B169">
            <v>9596610.7887098566</v>
          </cell>
          <cell r="C169">
            <v>166462.75</v>
          </cell>
          <cell r="D169">
            <v>102485.34474193428</v>
          </cell>
          <cell r="E169">
            <v>63977.405258065715</v>
          </cell>
          <cell r="F169">
            <v>9494125.4439679217</v>
          </cell>
        </row>
        <row r="170">
          <cell r="A170">
            <v>39600</v>
          </cell>
          <cell r="B170">
            <v>9494125.4439679217</v>
          </cell>
          <cell r="C170">
            <v>166462.75</v>
          </cell>
          <cell r="D170">
            <v>103168.58037354719</v>
          </cell>
          <cell r="E170">
            <v>63294.169626452815</v>
          </cell>
          <cell r="F170">
            <v>9390956.8635943737</v>
          </cell>
        </row>
        <row r="171">
          <cell r="A171">
            <v>39630</v>
          </cell>
          <cell r="B171">
            <v>9390956.8635943737</v>
          </cell>
          <cell r="C171">
            <v>166462.75</v>
          </cell>
          <cell r="D171">
            <v>103856.37090937083</v>
          </cell>
          <cell r="E171">
            <v>62606.379090629162</v>
          </cell>
          <cell r="F171">
            <v>9287100.4926850032</v>
          </cell>
        </row>
        <row r="172">
          <cell r="A172">
            <v>39661</v>
          </cell>
          <cell r="B172">
            <v>9287100.4926850032</v>
          </cell>
          <cell r="C172">
            <v>166462.75</v>
          </cell>
          <cell r="D172">
            <v>104548.74671543331</v>
          </cell>
          <cell r="E172">
            <v>61914.003284566694</v>
          </cell>
          <cell r="F172">
            <v>9182551.7459695693</v>
          </cell>
        </row>
        <row r="173">
          <cell r="A173">
            <v>39692</v>
          </cell>
          <cell r="B173">
            <v>9182551.7459695693</v>
          </cell>
          <cell r="C173">
            <v>166462.75</v>
          </cell>
          <cell r="D173">
            <v>105245.73836020287</v>
          </cell>
          <cell r="E173">
            <v>61217.011639797136</v>
          </cell>
          <cell r="F173">
            <v>9077306.0076093674</v>
          </cell>
        </row>
        <row r="174">
          <cell r="A174">
            <v>39722</v>
          </cell>
          <cell r="B174">
            <v>9077306.0076093674</v>
          </cell>
          <cell r="C174">
            <v>166462.75</v>
          </cell>
          <cell r="D174">
            <v>105947.37661593754</v>
          </cell>
          <cell r="E174">
            <v>60515.373384062455</v>
          </cell>
          <cell r="F174">
            <v>8971358.6309934296</v>
          </cell>
        </row>
        <row r="175">
          <cell r="A175">
            <v>39753</v>
          </cell>
          <cell r="B175">
            <v>8971358.6309934296</v>
          </cell>
          <cell r="C175">
            <v>166462.75</v>
          </cell>
          <cell r="D175">
            <v>106653.69246004379</v>
          </cell>
          <cell r="E175">
            <v>59809.0575399562</v>
          </cell>
          <cell r="F175">
            <v>8864704.9385333862</v>
          </cell>
        </row>
        <row r="176">
          <cell r="A176">
            <v>39783</v>
          </cell>
          <cell r="B176">
            <v>8864704.9385333862</v>
          </cell>
          <cell r="C176">
            <v>166462.75</v>
          </cell>
          <cell r="D176">
            <v>107364.7170764441</v>
          </cell>
          <cell r="E176">
            <v>59098.032923555911</v>
          </cell>
          <cell r="F176">
            <v>8757340.2214569412</v>
          </cell>
        </row>
        <row r="177">
          <cell r="A177">
            <v>39814</v>
          </cell>
          <cell r="B177">
            <v>8757340.2214569412</v>
          </cell>
          <cell r="C177">
            <v>166462.75</v>
          </cell>
          <cell r="D177">
            <v>108080.48185695373</v>
          </cell>
          <cell r="E177">
            <v>58382.268143046276</v>
          </cell>
          <cell r="F177">
            <v>8649259.7395999879</v>
          </cell>
        </row>
        <row r="178">
          <cell r="A178">
            <v>39845</v>
          </cell>
          <cell r="B178">
            <v>8649259.7395999879</v>
          </cell>
          <cell r="C178">
            <v>166462.75</v>
          </cell>
          <cell r="D178">
            <v>108801.01840266674</v>
          </cell>
          <cell r="E178">
            <v>57661.731597333259</v>
          </cell>
          <cell r="F178">
            <v>8540458.721197322</v>
          </cell>
        </row>
        <row r="179">
          <cell r="A179">
            <v>39873</v>
          </cell>
          <cell r="B179">
            <v>8540458.721197322</v>
          </cell>
          <cell r="C179">
            <v>166462.75</v>
          </cell>
          <cell r="D179">
            <v>109526.35852535118</v>
          </cell>
          <cell r="E179">
            <v>56936.391474648815</v>
          </cell>
          <cell r="F179">
            <v>8430932.3626719713</v>
          </cell>
        </row>
        <row r="180">
          <cell r="A180">
            <v>39904</v>
          </cell>
          <cell r="B180">
            <v>8430932.3626719713</v>
          </cell>
          <cell r="C180">
            <v>166462.75</v>
          </cell>
          <cell r="D180">
            <v>110256.53424885352</v>
          </cell>
          <cell r="E180">
            <v>56206.215751146476</v>
          </cell>
          <cell r="F180">
            <v>8320675.8284231182</v>
          </cell>
        </row>
        <row r="181">
          <cell r="A181">
            <v>39934</v>
          </cell>
          <cell r="B181">
            <v>8320675.8284231182</v>
          </cell>
          <cell r="C181">
            <v>166462.75</v>
          </cell>
          <cell r="D181">
            <v>110991.57781051254</v>
          </cell>
          <cell r="E181">
            <v>55471.172189487457</v>
          </cell>
          <cell r="F181">
            <v>8209684.2506126054</v>
          </cell>
        </row>
        <row r="182">
          <cell r="A182">
            <v>39965</v>
          </cell>
          <cell r="B182">
            <v>8209684.2506126054</v>
          </cell>
          <cell r="C182">
            <v>166462.75</v>
          </cell>
          <cell r="D182">
            <v>111731.52166258263</v>
          </cell>
          <cell r="E182">
            <v>54731.228337417371</v>
          </cell>
          <cell r="F182">
            <v>8097952.7289500227</v>
          </cell>
        </row>
        <row r="183">
          <cell r="A183">
            <v>39995</v>
          </cell>
          <cell r="B183">
            <v>8097952.7289500227</v>
          </cell>
          <cell r="C183">
            <v>166462.75</v>
          </cell>
          <cell r="D183">
            <v>112476.39847366652</v>
          </cell>
          <cell r="E183">
            <v>53986.351526333485</v>
          </cell>
          <cell r="F183">
            <v>7985476.3304763567</v>
          </cell>
        </row>
        <row r="184">
          <cell r="A184">
            <v>40026</v>
          </cell>
          <cell r="B184">
            <v>7985476.3304763567</v>
          </cell>
          <cell r="C184">
            <v>166462.75</v>
          </cell>
          <cell r="D184">
            <v>113226.24113015762</v>
          </cell>
          <cell r="E184">
            <v>53236.508869842379</v>
          </cell>
          <cell r="F184">
            <v>7872250.0893461993</v>
          </cell>
        </row>
        <row r="185">
          <cell r="A185">
            <v>40057</v>
          </cell>
          <cell r="B185">
            <v>7872250.0893461993</v>
          </cell>
          <cell r="C185">
            <v>166462.75</v>
          </cell>
          <cell r="D185">
            <v>113981.08273769199</v>
          </cell>
          <cell r="E185">
            <v>52481.667262308001</v>
          </cell>
          <cell r="F185">
            <v>7758269.0066085076</v>
          </cell>
        </row>
        <row r="186">
          <cell r="A186">
            <v>40087</v>
          </cell>
          <cell r="B186">
            <v>7758269.0066085076</v>
          </cell>
          <cell r="C186">
            <v>166462.75</v>
          </cell>
          <cell r="D186">
            <v>114740.95662260996</v>
          </cell>
          <cell r="E186">
            <v>51721.793377390051</v>
          </cell>
          <cell r="F186">
            <v>7643528.0499858977</v>
          </cell>
        </row>
        <row r="187">
          <cell r="A187">
            <v>40118</v>
          </cell>
          <cell r="B187">
            <v>7643528.0499858977</v>
          </cell>
          <cell r="C187">
            <v>166462.75</v>
          </cell>
          <cell r="D187">
            <v>115505.89633342734</v>
          </cell>
          <cell r="E187">
            <v>50956.853666572657</v>
          </cell>
          <cell r="F187">
            <v>7528022.1536524706</v>
          </cell>
        </row>
        <row r="188">
          <cell r="A188">
            <v>40148</v>
          </cell>
          <cell r="B188">
            <v>7528022.1536524706</v>
          </cell>
          <cell r="C188">
            <v>166462.75</v>
          </cell>
          <cell r="D188">
            <v>116275.93564231685</v>
          </cell>
          <cell r="E188">
            <v>50186.814357683143</v>
          </cell>
          <cell r="F188">
            <v>7411746.2180101536</v>
          </cell>
        </row>
        <row r="189">
          <cell r="A189">
            <v>40179</v>
          </cell>
          <cell r="B189">
            <v>7411746.2180101536</v>
          </cell>
          <cell r="C189">
            <v>166462.75</v>
          </cell>
          <cell r="D189">
            <v>117051.10854659897</v>
          </cell>
          <cell r="E189">
            <v>49411.641453401026</v>
          </cell>
          <cell r="F189">
            <v>7294695.1094635548</v>
          </cell>
        </row>
        <row r="190">
          <cell r="A190">
            <v>40210</v>
          </cell>
          <cell r="B190">
            <v>7294695.1094635548</v>
          </cell>
          <cell r="C190">
            <v>166462.75</v>
          </cell>
          <cell r="D190">
            <v>117831.44927024297</v>
          </cell>
          <cell r="E190">
            <v>48631.300729757037</v>
          </cell>
          <cell r="F190">
            <v>7176863.660193312</v>
          </cell>
        </row>
        <row r="191">
          <cell r="A191">
            <v>40238</v>
          </cell>
          <cell r="B191">
            <v>7176863.660193312</v>
          </cell>
          <cell r="C191">
            <v>166462.75</v>
          </cell>
          <cell r="D191">
            <v>118616.99226537792</v>
          </cell>
          <cell r="E191">
            <v>47845.757734622086</v>
          </cell>
          <cell r="F191">
            <v>7058246.6679279339</v>
          </cell>
        </row>
        <row r="192">
          <cell r="A192">
            <v>40269</v>
          </cell>
          <cell r="B192">
            <v>7058246.6679279339</v>
          </cell>
          <cell r="C192">
            <v>166462.75</v>
          </cell>
          <cell r="D192">
            <v>119407.77221381376</v>
          </cell>
          <cell r="E192">
            <v>47054.977786186231</v>
          </cell>
          <cell r="F192">
            <v>6938838.89571412</v>
          </cell>
        </row>
        <row r="193">
          <cell r="A193">
            <v>40299</v>
          </cell>
          <cell r="B193">
            <v>6938838.89571412</v>
          </cell>
          <cell r="C193">
            <v>166462.75</v>
          </cell>
          <cell r="D193">
            <v>120203.82402857253</v>
          </cell>
          <cell r="E193">
            <v>46258.925971427467</v>
          </cell>
          <cell r="F193">
            <v>6818635.071685547</v>
          </cell>
        </row>
        <row r="194">
          <cell r="A194">
            <v>40330</v>
          </cell>
          <cell r="B194">
            <v>6818635.071685547</v>
          </cell>
          <cell r="C194">
            <v>166462.75</v>
          </cell>
          <cell r="D194">
            <v>121005.18285542968</v>
          </cell>
          <cell r="E194">
            <v>45457.567144570319</v>
          </cell>
          <cell r="F194">
            <v>6697629.8888301169</v>
          </cell>
        </row>
        <row r="195">
          <cell r="A195">
            <v>40360</v>
          </cell>
          <cell r="B195">
            <v>6697629.8888301169</v>
          </cell>
          <cell r="C195">
            <v>166462.75</v>
          </cell>
          <cell r="D195">
            <v>121811.88407446588</v>
          </cell>
          <cell r="E195">
            <v>44650.865925534119</v>
          </cell>
          <cell r="F195">
            <v>6575818.0047556506</v>
          </cell>
        </row>
        <row r="196">
          <cell r="A196">
            <v>40391</v>
          </cell>
          <cell r="B196">
            <v>6575818.0047556506</v>
          </cell>
          <cell r="C196">
            <v>166462.75</v>
          </cell>
          <cell r="D196">
            <v>122623.963301629</v>
          </cell>
          <cell r="E196">
            <v>43838.786698371005</v>
          </cell>
          <cell r="F196">
            <v>6453194.0414540218</v>
          </cell>
        </row>
        <row r="197">
          <cell r="A197">
            <v>40422</v>
          </cell>
          <cell r="B197">
            <v>6453194.0414540218</v>
          </cell>
          <cell r="C197">
            <v>166462.75</v>
          </cell>
          <cell r="D197">
            <v>123441.45639030653</v>
          </cell>
          <cell r="E197">
            <v>43021.293609693479</v>
          </cell>
          <cell r="F197">
            <v>6329752.5850637155</v>
          </cell>
        </row>
        <row r="198">
          <cell r="A198">
            <v>40452</v>
          </cell>
          <cell r="B198">
            <v>6329752.5850637155</v>
          </cell>
          <cell r="C198">
            <v>166462.75</v>
          </cell>
          <cell r="D198">
            <v>124264.39943290857</v>
          </cell>
          <cell r="E198">
            <v>42198.350567091438</v>
          </cell>
          <cell r="F198">
            <v>6205488.1856308067</v>
          </cell>
        </row>
        <row r="199">
          <cell r="A199">
            <v>40483</v>
          </cell>
          <cell r="B199">
            <v>6205488.1856308067</v>
          </cell>
          <cell r="C199">
            <v>166462.75</v>
          </cell>
          <cell r="D199">
            <v>125092.82876246129</v>
          </cell>
          <cell r="E199">
            <v>41369.921237538714</v>
          </cell>
          <cell r="F199">
            <v>6080395.3568683453</v>
          </cell>
        </row>
        <row r="200">
          <cell r="A200">
            <v>40513</v>
          </cell>
          <cell r="B200">
            <v>6080395.3568683453</v>
          </cell>
          <cell r="C200">
            <v>166462.75</v>
          </cell>
          <cell r="D200">
            <v>125926.78095421102</v>
          </cell>
          <cell r="E200">
            <v>40535.969045788974</v>
          </cell>
          <cell r="F200">
            <v>5954468.5759141343</v>
          </cell>
        </row>
        <row r="201">
          <cell r="A201">
            <v>40544</v>
          </cell>
          <cell r="B201">
            <v>5954468.5759141343</v>
          </cell>
          <cell r="C201">
            <v>166462.75</v>
          </cell>
          <cell r="D201">
            <v>126766.2928272391</v>
          </cell>
          <cell r="E201">
            <v>39696.4571727609</v>
          </cell>
          <cell r="F201">
            <v>5827702.283086895</v>
          </cell>
        </row>
        <row r="202">
          <cell r="A202">
            <v>40575</v>
          </cell>
          <cell r="B202">
            <v>5827702.283086895</v>
          </cell>
          <cell r="C202">
            <v>166462.75</v>
          </cell>
          <cell r="D202">
            <v>127611.40144608737</v>
          </cell>
          <cell r="E202">
            <v>38851.348553912634</v>
          </cell>
          <cell r="F202">
            <v>5700090.8816408077</v>
          </cell>
        </row>
        <row r="203">
          <cell r="A203">
            <v>40603</v>
          </cell>
          <cell r="B203">
            <v>5700090.8816408077</v>
          </cell>
          <cell r="C203">
            <v>166462.75</v>
          </cell>
          <cell r="D203">
            <v>128462.14412239462</v>
          </cell>
          <cell r="E203">
            <v>38000.605877605391</v>
          </cell>
          <cell r="F203">
            <v>5571628.737518413</v>
          </cell>
        </row>
        <row r="204">
          <cell r="A204">
            <v>40634</v>
          </cell>
          <cell r="B204">
            <v>5571628.737518413</v>
          </cell>
          <cell r="C204">
            <v>166462.75</v>
          </cell>
          <cell r="D204">
            <v>129318.55841654391</v>
          </cell>
          <cell r="E204">
            <v>37144.191583456086</v>
          </cell>
          <cell r="F204">
            <v>5442310.1791018695</v>
          </cell>
        </row>
        <row r="205">
          <cell r="A205">
            <v>40664</v>
          </cell>
          <cell r="B205">
            <v>5442310.1791018695</v>
          </cell>
          <cell r="C205">
            <v>166462.75</v>
          </cell>
          <cell r="D205">
            <v>130180.68213932087</v>
          </cell>
          <cell r="E205">
            <v>36282.067860679133</v>
          </cell>
          <cell r="F205">
            <v>5312129.4969625482</v>
          </cell>
        </row>
        <row r="206">
          <cell r="A206">
            <v>40695</v>
          </cell>
          <cell r="B206">
            <v>5312129.4969625482</v>
          </cell>
          <cell r="C206">
            <v>166462.75</v>
          </cell>
          <cell r="D206">
            <v>131048.553353583</v>
          </cell>
          <cell r="E206">
            <v>35414.196646416989</v>
          </cell>
          <cell r="F206">
            <v>5181080.9436089648</v>
          </cell>
        </row>
        <row r="207">
          <cell r="A207">
            <v>40725</v>
          </cell>
          <cell r="B207">
            <v>5181080.9436089648</v>
          </cell>
          <cell r="C207">
            <v>166462.75</v>
          </cell>
          <cell r="D207">
            <v>131922.21037594022</v>
          </cell>
          <cell r="E207">
            <v>34540.539624059769</v>
          </cell>
          <cell r="F207">
            <v>5049158.7332330244</v>
          </cell>
        </row>
        <row r="208">
          <cell r="A208">
            <v>40756</v>
          </cell>
          <cell r="B208">
            <v>5049158.7332330244</v>
          </cell>
          <cell r="C208">
            <v>166462.75</v>
          </cell>
          <cell r="D208">
            <v>132801.69177844649</v>
          </cell>
          <cell r="E208">
            <v>33661.058221553496</v>
          </cell>
          <cell r="F208">
            <v>4916357.0414545778</v>
          </cell>
        </row>
        <row r="209">
          <cell r="A209">
            <v>40787</v>
          </cell>
          <cell r="B209">
            <v>4916357.0414545778</v>
          </cell>
          <cell r="C209">
            <v>166462.75</v>
          </cell>
          <cell r="D209">
            <v>133687.03639030282</v>
          </cell>
          <cell r="E209">
            <v>32775.713609697188</v>
          </cell>
          <cell r="F209">
            <v>4782670.0050642751</v>
          </cell>
        </row>
        <row r="210">
          <cell r="A210">
            <v>40817</v>
          </cell>
          <cell r="B210">
            <v>4782670.0050642751</v>
          </cell>
          <cell r="C210">
            <v>166462.75</v>
          </cell>
          <cell r="D210">
            <v>134578.28329957149</v>
          </cell>
          <cell r="E210">
            <v>31884.466700428504</v>
          </cell>
          <cell r="F210">
            <v>4648091.7217647033</v>
          </cell>
        </row>
        <row r="211">
          <cell r="A211">
            <v>40848</v>
          </cell>
          <cell r="B211">
            <v>4648091.7217647033</v>
          </cell>
          <cell r="C211">
            <v>166462.75</v>
          </cell>
          <cell r="D211">
            <v>135475.47185490199</v>
          </cell>
          <cell r="E211">
            <v>30987.278145098026</v>
          </cell>
          <cell r="F211">
            <v>4512616.2499098014</v>
          </cell>
        </row>
        <row r="212">
          <cell r="A212">
            <v>40878</v>
          </cell>
          <cell r="B212">
            <v>4512616.2499098014</v>
          </cell>
          <cell r="C212">
            <v>166462.75</v>
          </cell>
          <cell r="D212">
            <v>136378.64166726798</v>
          </cell>
          <cell r="E212">
            <v>30084.108332732012</v>
          </cell>
          <cell r="F212">
            <v>4376237.6082425332</v>
          </cell>
        </row>
        <row r="213">
          <cell r="A213">
            <v>40909</v>
          </cell>
          <cell r="B213">
            <v>4376237.6082425332</v>
          </cell>
          <cell r="C213">
            <v>166462.75</v>
          </cell>
          <cell r="D213">
            <v>137287.83261171644</v>
          </cell>
          <cell r="E213">
            <v>29174.917388283557</v>
          </cell>
          <cell r="F213">
            <v>4238949.7756308168</v>
          </cell>
        </row>
        <row r="214">
          <cell r="A214">
            <v>40940</v>
          </cell>
          <cell r="B214">
            <v>4238949.7756308168</v>
          </cell>
          <cell r="C214">
            <v>166462.75</v>
          </cell>
          <cell r="D214">
            <v>138203.08482912788</v>
          </cell>
          <cell r="E214">
            <v>28259.665170872115</v>
          </cell>
          <cell r="F214">
            <v>4100746.6908016889</v>
          </cell>
        </row>
        <row r="215">
          <cell r="A215">
            <v>40969</v>
          </cell>
          <cell r="B215">
            <v>4100746.6908016889</v>
          </cell>
          <cell r="C215">
            <v>166462.75</v>
          </cell>
          <cell r="D215">
            <v>139124.43872798875</v>
          </cell>
          <cell r="E215">
            <v>27338.311272011262</v>
          </cell>
          <cell r="F215">
            <v>3961622.2520737001</v>
          </cell>
        </row>
        <row r="216">
          <cell r="A216">
            <v>41000</v>
          </cell>
          <cell r="B216">
            <v>3961622.2520737001</v>
          </cell>
          <cell r="C216">
            <v>166462.75</v>
          </cell>
          <cell r="D216">
            <v>140051.93498617533</v>
          </cell>
          <cell r="E216">
            <v>26410.815013824667</v>
          </cell>
          <cell r="F216">
            <v>3821570.3170875246</v>
          </cell>
        </row>
        <row r="217">
          <cell r="A217">
            <v>41030</v>
          </cell>
          <cell r="B217">
            <v>3821570.3170875246</v>
          </cell>
          <cell r="C217">
            <v>166462.75</v>
          </cell>
          <cell r="D217">
            <v>140985.61455274984</v>
          </cell>
          <cell r="E217">
            <v>25477.135447250166</v>
          </cell>
          <cell r="F217">
            <v>3680584.7025347748</v>
          </cell>
        </row>
        <row r="218">
          <cell r="A218">
            <v>41061</v>
          </cell>
          <cell r="B218">
            <v>3680584.7025347748</v>
          </cell>
          <cell r="C218">
            <v>166462.75</v>
          </cell>
          <cell r="D218">
            <v>141925.51864976817</v>
          </cell>
          <cell r="E218">
            <v>24537.231350231832</v>
          </cell>
          <cell r="F218">
            <v>3538659.1838850067</v>
          </cell>
        </row>
        <row r="219">
          <cell r="A219">
            <v>41091</v>
          </cell>
          <cell r="B219">
            <v>3538659.1838850067</v>
          </cell>
          <cell r="C219">
            <v>166462.75</v>
          </cell>
          <cell r="D219">
            <v>142871.68877409995</v>
          </cell>
          <cell r="E219">
            <v>23591.061225900045</v>
          </cell>
          <cell r="F219">
            <v>3395787.4951109067</v>
          </cell>
        </row>
        <row r="220">
          <cell r="A220">
            <v>41122</v>
          </cell>
          <cell r="B220">
            <v>3395787.4951109067</v>
          </cell>
          <cell r="C220">
            <v>166462.75</v>
          </cell>
          <cell r="D220">
            <v>143824.16669926062</v>
          </cell>
          <cell r="E220">
            <v>22638.583300739378</v>
          </cell>
          <cell r="F220">
            <v>3251963.3284116462</v>
          </cell>
        </row>
        <row r="221">
          <cell r="A221">
            <v>41153</v>
          </cell>
          <cell r="B221">
            <v>3251963.3284116462</v>
          </cell>
          <cell r="C221">
            <v>166462.75</v>
          </cell>
          <cell r="D221">
            <v>144782.99447725568</v>
          </cell>
          <cell r="E221">
            <v>21679.755522744308</v>
          </cell>
          <cell r="F221">
            <v>3107180.3339343905</v>
          </cell>
        </row>
        <row r="222">
          <cell r="A222">
            <v>41183</v>
          </cell>
          <cell r="B222">
            <v>3107180.3339343905</v>
          </cell>
          <cell r="C222">
            <v>166462.75</v>
          </cell>
          <cell r="D222">
            <v>145748.21444043738</v>
          </cell>
          <cell r="E222">
            <v>20714.535559562606</v>
          </cell>
          <cell r="F222">
            <v>2961432.119493953</v>
          </cell>
        </row>
        <row r="223">
          <cell r="A223">
            <v>41214</v>
          </cell>
          <cell r="B223">
            <v>2961432.119493953</v>
          </cell>
          <cell r="C223">
            <v>166462.75</v>
          </cell>
          <cell r="D223">
            <v>146719.86920337364</v>
          </cell>
          <cell r="E223">
            <v>19742.880796626356</v>
          </cell>
          <cell r="F223">
            <v>2814712.2502905792</v>
          </cell>
        </row>
        <row r="224">
          <cell r="A224">
            <v>41244</v>
          </cell>
          <cell r="B224">
            <v>2814712.2502905792</v>
          </cell>
          <cell r="C224">
            <v>166462.75</v>
          </cell>
          <cell r="D224">
            <v>147698.00166472947</v>
          </cell>
          <cell r="E224">
            <v>18764.748335270528</v>
          </cell>
          <cell r="F224">
            <v>2667014.2486258498</v>
          </cell>
        </row>
        <row r="225">
          <cell r="A225">
            <v>41275</v>
          </cell>
          <cell r="B225">
            <v>2667014.2486258498</v>
          </cell>
          <cell r="C225">
            <v>166462.75</v>
          </cell>
          <cell r="D225">
            <v>148682.65500916101</v>
          </cell>
          <cell r="E225">
            <v>17780.094990838999</v>
          </cell>
          <cell r="F225">
            <v>2518331.5936166886</v>
          </cell>
        </row>
        <row r="226">
          <cell r="A226">
            <v>41306</v>
          </cell>
          <cell r="B226">
            <v>2518331.5936166886</v>
          </cell>
          <cell r="C226">
            <v>166462.75</v>
          </cell>
          <cell r="D226">
            <v>149673.87270922208</v>
          </cell>
          <cell r="E226">
            <v>16788.877290777924</v>
          </cell>
          <cell r="F226">
            <v>2368657.7209074665</v>
          </cell>
        </row>
        <row r="227">
          <cell r="A227">
            <v>41334</v>
          </cell>
          <cell r="B227">
            <v>2368657.7209074665</v>
          </cell>
          <cell r="C227">
            <v>166462.75</v>
          </cell>
          <cell r="D227">
            <v>150671.69852728356</v>
          </cell>
          <cell r="E227">
            <v>15791.051472716445</v>
          </cell>
          <cell r="F227">
            <v>2217986.022380183</v>
          </cell>
        </row>
        <row r="228">
          <cell r="A228">
            <v>41365</v>
          </cell>
          <cell r="B228">
            <v>2217986.022380183</v>
          </cell>
          <cell r="C228">
            <v>166462.75</v>
          </cell>
          <cell r="D228">
            <v>151676.17651746544</v>
          </cell>
          <cell r="E228">
            <v>14786.573482534553</v>
          </cell>
          <cell r="F228">
            <v>2066309.8458627176</v>
          </cell>
        </row>
        <row r="229">
          <cell r="A229">
            <v>41395</v>
          </cell>
          <cell r="B229">
            <v>2066309.8458627176</v>
          </cell>
          <cell r="C229">
            <v>166462.75</v>
          </cell>
          <cell r="D229">
            <v>152687.35102758187</v>
          </cell>
          <cell r="E229">
            <v>13775.398972418117</v>
          </cell>
          <cell r="F229">
            <v>1913622.4948351358</v>
          </cell>
        </row>
        <row r="230">
          <cell r="A230">
            <v>41426</v>
          </cell>
          <cell r="B230">
            <v>1913622.4948351358</v>
          </cell>
          <cell r="C230">
            <v>166462.75</v>
          </cell>
          <cell r="D230">
            <v>153705.26670109908</v>
          </cell>
          <cell r="E230">
            <v>12757.483298900906</v>
          </cell>
          <cell r="F230">
            <v>1759917.2281340368</v>
          </cell>
        </row>
        <row r="231">
          <cell r="A231">
            <v>41456</v>
          </cell>
          <cell r="B231">
            <v>1759917.2281340368</v>
          </cell>
          <cell r="C231">
            <v>166462.75</v>
          </cell>
          <cell r="D231">
            <v>154729.96847910644</v>
          </cell>
          <cell r="E231">
            <v>11732.781520893579</v>
          </cell>
          <cell r="F231">
            <v>1605187.2596549303</v>
          </cell>
        </row>
        <row r="232">
          <cell r="A232">
            <v>41487</v>
          </cell>
          <cell r="B232">
            <v>1605187.2596549303</v>
          </cell>
          <cell r="C232">
            <v>166462.75</v>
          </cell>
          <cell r="D232">
            <v>155761.50160230047</v>
          </cell>
          <cell r="E232">
            <v>10701.248397699535</v>
          </cell>
          <cell r="F232">
            <v>1449425.7580526299</v>
          </cell>
        </row>
        <row r="233">
          <cell r="A233">
            <v>41518</v>
          </cell>
          <cell r="B233">
            <v>1449425.7580526299</v>
          </cell>
          <cell r="C233">
            <v>166462.75</v>
          </cell>
          <cell r="D233">
            <v>156799.91161298245</v>
          </cell>
          <cell r="E233">
            <v>9662.838387017533</v>
          </cell>
          <cell r="F233">
            <v>1292625.8464396475</v>
          </cell>
        </row>
        <row r="234">
          <cell r="A234">
            <v>41548</v>
          </cell>
          <cell r="B234">
            <v>1292625.8464396475</v>
          </cell>
          <cell r="C234">
            <v>166462.75</v>
          </cell>
          <cell r="D234">
            <v>157845.24435706902</v>
          </cell>
          <cell r="E234">
            <v>8617.5056429309843</v>
          </cell>
          <cell r="F234">
            <v>1134780.6020825785</v>
          </cell>
        </row>
        <row r="235">
          <cell r="A235">
            <v>41579</v>
          </cell>
          <cell r="B235">
            <v>1134780.6020825785</v>
          </cell>
          <cell r="C235">
            <v>166462.75</v>
          </cell>
          <cell r="D235">
            <v>158897.54598611614</v>
          </cell>
          <cell r="E235">
            <v>7565.2040138838565</v>
          </cell>
          <cell r="F235">
            <v>975883.0560964623</v>
          </cell>
        </row>
        <row r="236">
          <cell r="A236">
            <v>41609</v>
          </cell>
          <cell r="B236">
            <v>975883.0560964623</v>
          </cell>
          <cell r="C236">
            <v>166462.75</v>
          </cell>
          <cell r="D236">
            <v>159956.86295935692</v>
          </cell>
          <cell r="E236">
            <v>6505.8870406430824</v>
          </cell>
          <cell r="F236">
            <v>815926.19313710532</v>
          </cell>
        </row>
        <row r="237">
          <cell r="A237">
            <v>41640</v>
          </cell>
          <cell r="B237">
            <v>815926.19313710532</v>
          </cell>
          <cell r="C237">
            <v>166462.75</v>
          </cell>
          <cell r="D237">
            <v>161023.24204575262</v>
          </cell>
          <cell r="E237">
            <v>5439.5079542473695</v>
          </cell>
          <cell r="F237">
            <v>654902.95109135273</v>
          </cell>
        </row>
        <row r="238">
          <cell r="A238">
            <v>41671</v>
          </cell>
          <cell r="B238">
            <v>654902.95109135273</v>
          </cell>
          <cell r="C238">
            <v>166462.75</v>
          </cell>
          <cell r="D238">
            <v>162096.73032605764</v>
          </cell>
          <cell r="E238">
            <v>4366.0196739423518</v>
          </cell>
          <cell r="F238">
            <v>492806.22076529509</v>
          </cell>
        </row>
        <row r="239">
          <cell r="A239">
            <v>41699</v>
          </cell>
          <cell r="B239">
            <v>492806.22076529509</v>
          </cell>
          <cell r="C239">
            <v>166462.75</v>
          </cell>
          <cell r="D239">
            <v>163177.37519489802</v>
          </cell>
          <cell r="E239">
            <v>3285.3748051019675</v>
          </cell>
          <cell r="F239">
            <v>329628.8455703971</v>
          </cell>
        </row>
        <row r="240">
          <cell r="A240">
            <v>41730</v>
          </cell>
          <cell r="B240">
            <v>329628.8455703971</v>
          </cell>
          <cell r="C240">
            <v>166462.75</v>
          </cell>
          <cell r="D240">
            <v>164265.22436286401</v>
          </cell>
          <cell r="E240">
            <v>2197.525637135981</v>
          </cell>
          <cell r="F240">
            <v>165363.62120753308</v>
          </cell>
        </row>
        <row r="241">
          <cell r="A241">
            <v>41760</v>
          </cell>
          <cell r="B241">
            <v>165363.62120753308</v>
          </cell>
          <cell r="C241">
            <v>166462.75</v>
          </cell>
          <cell r="D241">
            <v>165360.32585861644</v>
          </cell>
          <cell r="E241">
            <v>1102.4241413835539</v>
          </cell>
          <cell r="F241">
            <v>3.295348916639341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>
        <row r="18">
          <cell r="F18">
            <v>3.2199999999999999E-2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ober Tariff kwh"/>
      <sheetName val="OctoberTariff(Old)"/>
      <sheetName val="#REF"/>
    </sheetNames>
    <sheetDataSet>
      <sheetData sheetId="0" refreshError="1">
        <row r="1">
          <cell r="A1" t="str">
            <v>ATLANTIC ELECTRIC</v>
          </cell>
          <cell r="E1" t="str">
            <v>COLUMN</v>
          </cell>
        </row>
        <row r="2">
          <cell r="A2" t="str">
            <v>KWH'S BY TARIFF</v>
          </cell>
          <cell r="E2" t="str">
            <v>NOT</v>
          </cell>
        </row>
        <row r="3">
          <cell r="A3" t="str">
            <v>FOR THE MONTH OF OCTOBER 1999</v>
          </cell>
          <cell r="E3" t="str">
            <v>USED</v>
          </cell>
        </row>
        <row r="4">
          <cell r="B4" t="str">
            <v xml:space="preserve">Adj bcd224d </v>
          </cell>
          <cell r="C4">
            <v>1</v>
          </cell>
        </row>
        <row r="5">
          <cell r="B5" t="str">
            <v>otra</v>
          </cell>
          <cell r="C5" t="str">
            <v>2</v>
          </cell>
          <cell r="E5" t="str">
            <v>remove fuel</v>
          </cell>
          <cell r="G5" t="str">
            <v>RateBlock</v>
          </cell>
        </row>
        <row r="6">
          <cell r="A6" t="str">
            <v xml:space="preserve">RATE </v>
          </cell>
          <cell r="B6" t="str">
            <v>SCC</v>
          </cell>
          <cell r="C6">
            <v>3</v>
          </cell>
          <cell r="D6" t="str">
            <v>BCD204(01)</v>
          </cell>
          <cell r="E6" t="str">
            <v xml:space="preserve">related </v>
          </cell>
          <cell r="G6" t="str">
            <v>BCD224B</v>
          </cell>
        </row>
        <row r="7">
          <cell r="A7" t="str">
            <v>SCHEDULE</v>
          </cell>
          <cell r="D7" t="str">
            <v>10/1/99</v>
          </cell>
          <cell r="E7" t="str">
            <v>kwh</v>
          </cell>
          <cell r="G7" t="str">
            <v>10/1/1999</v>
          </cell>
        </row>
        <row r="9">
          <cell r="A9" t="str">
            <v>RS Secondary</v>
          </cell>
        </row>
        <row r="10">
          <cell r="A10" t="str">
            <v xml:space="preserve">  1st Block Summer</v>
          </cell>
          <cell r="G10">
            <v>100748649</v>
          </cell>
        </row>
        <row r="11">
          <cell r="A11" t="str">
            <v xml:space="preserve">  1st Block Winter</v>
          </cell>
          <cell r="G11">
            <v>80106026</v>
          </cell>
        </row>
        <row r="13">
          <cell r="A13" t="str">
            <v xml:space="preserve">  2nd Block Summer</v>
          </cell>
          <cell r="G13">
            <v>31838091</v>
          </cell>
        </row>
        <row r="14">
          <cell r="A14" t="str">
            <v xml:space="preserve">  2nd Block Winter</v>
          </cell>
          <cell r="G14">
            <v>53708043</v>
          </cell>
        </row>
        <row r="15">
          <cell r="A15" t="str">
            <v xml:space="preserve">  Total RS</v>
          </cell>
          <cell r="D15">
            <v>260670661</v>
          </cell>
          <cell r="E15">
            <v>0</v>
          </cell>
          <cell r="G15">
            <v>266400809</v>
          </cell>
        </row>
        <row r="17">
          <cell r="A17" t="str">
            <v>RS TOU-D Secondary</v>
          </cell>
        </row>
        <row r="18">
          <cell r="A18" t="str">
            <v xml:space="preserve">  On Peak Summer</v>
          </cell>
          <cell r="G18">
            <v>13805</v>
          </cell>
        </row>
        <row r="19">
          <cell r="A19" t="str">
            <v xml:space="preserve">  Off Peak Summer</v>
          </cell>
          <cell r="G19">
            <v>41389</v>
          </cell>
        </row>
        <row r="20">
          <cell r="A20" t="str">
            <v xml:space="preserve">  On Peak Winter</v>
          </cell>
          <cell r="G20">
            <v>14242</v>
          </cell>
        </row>
        <row r="21">
          <cell r="A21" t="str">
            <v xml:space="preserve">  Off Peak Winter</v>
          </cell>
          <cell r="G21">
            <v>51617</v>
          </cell>
        </row>
        <row r="22">
          <cell r="A22" t="str">
            <v xml:space="preserve">  Total RS TOU-D</v>
          </cell>
          <cell r="D22">
            <v>127294</v>
          </cell>
          <cell r="E22">
            <v>0</v>
          </cell>
          <cell r="G22">
            <v>121053</v>
          </cell>
        </row>
        <row r="24">
          <cell r="A24" t="str">
            <v>RS TOU-E (Secondary)</v>
          </cell>
        </row>
        <row r="25">
          <cell r="A25" t="str">
            <v xml:space="preserve">  On Peak Summer</v>
          </cell>
          <cell r="G25">
            <v>1595916</v>
          </cell>
        </row>
        <row r="26">
          <cell r="A26" t="str">
            <v xml:space="preserve">  Off Peak Summer</v>
          </cell>
          <cell r="G26">
            <v>2763024</v>
          </cell>
        </row>
        <row r="27">
          <cell r="A27" t="str">
            <v xml:space="preserve">  On Peak Winter</v>
          </cell>
          <cell r="G27">
            <v>820198</v>
          </cell>
        </row>
        <row r="28">
          <cell r="A28" t="str">
            <v xml:space="preserve">  Off Peak Winter</v>
          </cell>
          <cell r="G28">
            <v>2462947</v>
          </cell>
        </row>
        <row r="29">
          <cell r="A29" t="str">
            <v xml:space="preserve">  Total RS TOU-E</v>
          </cell>
          <cell r="D29">
            <v>7319335</v>
          </cell>
          <cell r="E29">
            <v>0</v>
          </cell>
          <cell r="G29">
            <v>7642085</v>
          </cell>
        </row>
        <row r="31">
          <cell r="A31" t="str">
            <v xml:space="preserve">MGS </v>
          </cell>
          <cell r="D31" t="str">
            <v>(b)</v>
          </cell>
        </row>
        <row r="32">
          <cell r="A32" t="str">
            <v xml:space="preserve">  1st Block Summer Secondary</v>
          </cell>
          <cell r="G32">
            <v>4889449</v>
          </cell>
        </row>
        <row r="33">
          <cell r="A33" t="str">
            <v xml:space="preserve">  2nd Block Summer Secondary</v>
          </cell>
          <cell r="G33">
            <v>9951054</v>
          </cell>
        </row>
        <row r="34">
          <cell r="A34" t="str">
            <v xml:space="preserve">  3rd Block Summer Secondary</v>
          </cell>
          <cell r="G34">
            <v>41768504</v>
          </cell>
        </row>
        <row r="35">
          <cell r="A35" t="str">
            <v xml:space="preserve">  1st Block Winter Secondary</v>
          </cell>
          <cell r="G35">
            <v>4489498</v>
          </cell>
        </row>
        <row r="36">
          <cell r="A36" t="str">
            <v xml:space="preserve">  2nd Block Winter Secondary</v>
          </cell>
          <cell r="G36">
            <v>8890644</v>
          </cell>
        </row>
        <row r="37">
          <cell r="A37" t="str">
            <v xml:space="preserve">  3rd Block Winter Secondary</v>
          </cell>
          <cell r="G37">
            <v>39028898</v>
          </cell>
        </row>
        <row r="38">
          <cell r="A38" t="str">
            <v>Ceiling Rate Secondary</v>
          </cell>
          <cell r="G38">
            <v>5092618</v>
          </cell>
        </row>
        <row r="39">
          <cell r="A39" t="str">
            <v xml:space="preserve">    Total Secondary</v>
          </cell>
          <cell r="E39">
            <v>0</v>
          </cell>
          <cell r="G39">
            <v>114110665</v>
          </cell>
        </row>
        <row r="41">
          <cell r="A41" t="str">
            <v xml:space="preserve">  1st Block Summer Primary</v>
          </cell>
          <cell r="G41">
            <v>0</v>
          </cell>
        </row>
        <row r="42">
          <cell r="A42" t="str">
            <v xml:space="preserve">  2nd Block Summer Primary</v>
          </cell>
          <cell r="G42">
            <v>0</v>
          </cell>
        </row>
        <row r="43">
          <cell r="A43" t="str">
            <v xml:space="preserve">  3rd Block Summer Primary</v>
          </cell>
          <cell r="G43">
            <v>0</v>
          </cell>
        </row>
        <row r="44">
          <cell r="A44" t="str">
            <v xml:space="preserve">  1st Block Winter Primary</v>
          </cell>
          <cell r="G44">
            <v>0</v>
          </cell>
        </row>
        <row r="45">
          <cell r="A45" t="str">
            <v xml:space="preserve">  2nd Block Winter Primary</v>
          </cell>
          <cell r="G45">
            <v>0</v>
          </cell>
        </row>
        <row r="46">
          <cell r="A46" t="str">
            <v xml:space="preserve">  3rd Block Winter Primary</v>
          </cell>
          <cell r="G46">
            <v>0</v>
          </cell>
        </row>
        <row r="47">
          <cell r="A47" t="str">
            <v xml:space="preserve">Ceiling Rate Primary </v>
          </cell>
          <cell r="G47">
            <v>0</v>
          </cell>
        </row>
        <row r="48">
          <cell r="A48" t="str">
            <v xml:space="preserve">     Total Primary</v>
          </cell>
          <cell r="E48">
            <v>0</v>
          </cell>
        </row>
        <row r="49">
          <cell r="A49" t="str">
            <v xml:space="preserve">  Total MGS</v>
          </cell>
          <cell r="D49">
            <v>91206267</v>
          </cell>
          <cell r="E49">
            <v>0</v>
          </cell>
          <cell r="G49">
            <v>114110665</v>
          </cell>
        </row>
        <row r="53">
          <cell r="A53" t="str">
            <v xml:space="preserve">AGS </v>
          </cell>
          <cell r="D53" t="str">
            <v>( c)</v>
          </cell>
        </row>
        <row r="54">
          <cell r="A54" t="str">
            <v xml:space="preserve">  1st Block  Secondary</v>
          </cell>
          <cell r="G54">
            <v>80402693</v>
          </cell>
        </row>
        <row r="55">
          <cell r="A55" t="str">
            <v xml:space="preserve">  2nd Block Secondary</v>
          </cell>
          <cell r="G55">
            <v>22944935</v>
          </cell>
        </row>
        <row r="56">
          <cell r="A56" t="str">
            <v xml:space="preserve">  3rd Block Secondary </v>
          </cell>
          <cell r="G56">
            <v>22361229</v>
          </cell>
        </row>
        <row r="57">
          <cell r="A57" t="str">
            <v xml:space="preserve">  Total AGS Secondary</v>
          </cell>
          <cell r="E57">
            <v>0</v>
          </cell>
          <cell r="G57">
            <v>125708857</v>
          </cell>
        </row>
        <row r="59">
          <cell r="A59" t="str">
            <v xml:space="preserve">  1st Block  Primary</v>
          </cell>
          <cell r="G59">
            <v>0</v>
          </cell>
        </row>
        <row r="60">
          <cell r="A60" t="str">
            <v xml:space="preserve">  2nd Block Primary</v>
          </cell>
          <cell r="G60">
            <v>0</v>
          </cell>
        </row>
        <row r="61">
          <cell r="A61" t="str">
            <v xml:space="preserve">  3rd Block Primary </v>
          </cell>
          <cell r="G61">
            <v>0</v>
          </cell>
        </row>
        <row r="62">
          <cell r="A62" t="str">
            <v xml:space="preserve">  Total AGS Primary</v>
          </cell>
          <cell r="B62">
            <v>1593680</v>
          </cell>
          <cell r="C62">
            <v>2</v>
          </cell>
          <cell r="E62">
            <v>0</v>
          </cell>
          <cell r="G62">
            <v>0</v>
          </cell>
        </row>
        <row r="63">
          <cell r="A63" t="str">
            <v xml:space="preserve">    Total AGS</v>
          </cell>
          <cell r="B63">
            <v>0</v>
          </cell>
          <cell r="C63">
            <v>1</v>
          </cell>
          <cell r="D63">
            <v>130517290</v>
          </cell>
          <cell r="E63">
            <v>0</v>
          </cell>
          <cell r="G63">
            <v>125708857</v>
          </cell>
        </row>
        <row r="64">
          <cell r="A64" t="str">
            <v>total ags+sct 2ndary ags</v>
          </cell>
          <cell r="D64">
            <v>132110970</v>
          </cell>
        </row>
        <row r="65">
          <cell r="A65" t="str">
            <v>AGS-TOU</v>
          </cell>
        </row>
        <row r="66">
          <cell r="A66" t="str">
            <v xml:space="preserve">  On Peak Summer Secondary</v>
          </cell>
          <cell r="G66">
            <v>7568319</v>
          </cell>
        </row>
        <row r="67">
          <cell r="A67" t="str">
            <v xml:space="preserve">  Off Peak Summer Secondary</v>
          </cell>
          <cell r="G67">
            <v>9780279</v>
          </cell>
        </row>
        <row r="68">
          <cell r="A68" t="str">
            <v xml:space="preserve">  On Peak Winter Secondary</v>
          </cell>
          <cell r="G68">
            <v>30984273</v>
          </cell>
        </row>
        <row r="69">
          <cell r="A69" t="str">
            <v xml:space="preserve">  Off Peak Winter Secondary</v>
          </cell>
          <cell r="G69">
            <v>56023827</v>
          </cell>
        </row>
        <row r="70">
          <cell r="A70" t="str">
            <v xml:space="preserve">  On Peak Summer Primary</v>
          </cell>
          <cell r="G70">
            <v>0</v>
          </cell>
        </row>
        <row r="71">
          <cell r="A71" t="str">
            <v xml:space="preserve">  Off Peak Summer Primary</v>
          </cell>
          <cell r="G71">
            <v>0</v>
          </cell>
        </row>
        <row r="72">
          <cell r="A72" t="str">
            <v xml:space="preserve">  On Peak Winter Primary</v>
          </cell>
        </row>
        <row r="73">
          <cell r="A73" t="str">
            <v xml:space="preserve">  Off Peak Winter Primary</v>
          </cell>
        </row>
        <row r="74">
          <cell r="A74" t="str">
            <v xml:space="preserve">  On Peak Summer Sub-Trans</v>
          </cell>
          <cell r="G74">
            <v>0</v>
          </cell>
        </row>
        <row r="75">
          <cell r="A75" t="str">
            <v xml:space="preserve">  Off Peak Summer Sub-Trans</v>
          </cell>
          <cell r="G75">
            <v>0</v>
          </cell>
        </row>
        <row r="76">
          <cell r="A76" t="str">
            <v xml:space="preserve">  On Peak Winter Sub-Trans</v>
          </cell>
        </row>
        <row r="77">
          <cell r="A77" t="str">
            <v xml:space="preserve">  Off Peak Winter Sub-Trans</v>
          </cell>
        </row>
        <row r="78">
          <cell r="A78" t="str">
            <v xml:space="preserve">  On Peak Summer Transmission</v>
          </cell>
          <cell r="B78">
            <v>0</v>
          </cell>
          <cell r="C78">
            <v>3</v>
          </cell>
          <cell r="G78">
            <v>0</v>
          </cell>
        </row>
        <row r="79">
          <cell r="A79" t="str">
            <v xml:space="preserve">  Off Peak Summer Transmission</v>
          </cell>
          <cell r="B79">
            <v>0</v>
          </cell>
          <cell r="C79">
            <v>2</v>
          </cell>
          <cell r="G79">
            <v>0</v>
          </cell>
        </row>
        <row r="80">
          <cell r="A80" t="str">
            <v xml:space="preserve">  On Peak Winter Transmission</v>
          </cell>
        </row>
        <row r="81">
          <cell r="A81" t="str">
            <v xml:space="preserve">  Off Peak Winter Transmission</v>
          </cell>
        </row>
        <row r="82">
          <cell r="A82" t="str">
            <v xml:space="preserve">  Total AGS-TOU</v>
          </cell>
          <cell r="B82">
            <v>53511353</v>
          </cell>
          <cell r="C82">
            <v>1</v>
          </cell>
          <cell r="D82">
            <v>103932653</v>
          </cell>
          <cell r="G82">
            <v>104356698</v>
          </cell>
        </row>
        <row r="83">
          <cell r="A83" t="str">
            <v xml:space="preserve">   ags-tou+scc+sct(agt segment)</v>
          </cell>
          <cell r="D83">
            <v>163938557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B042-8535-4358-BCF2-1DF581D46BD4}">
  <sheetPr>
    <tabColor rgb="FFFF0000"/>
    <pageSetUpPr fitToPage="1"/>
  </sheetPr>
  <dimension ref="A1:N94"/>
  <sheetViews>
    <sheetView tabSelected="1" zoomScale="75" zoomScaleNormal="75" workbookViewId="0">
      <selection activeCell="K25" sqref="K25"/>
    </sheetView>
  </sheetViews>
  <sheetFormatPr defaultRowHeight="12.75"/>
  <cols>
    <col min="1" max="2" width="10" style="2" customWidth="1"/>
    <col min="3" max="3" width="51.5703125" style="2" customWidth="1"/>
    <col min="4" max="4" width="20.42578125" style="2" bestFit="1" customWidth="1"/>
    <col min="5" max="9" width="21.7109375" style="2" customWidth="1"/>
    <col min="10" max="242" width="9.140625" style="2"/>
    <col min="243" max="243" width="7.7109375" style="2" customWidth="1"/>
    <col min="244" max="246" width="15.140625" style="2" customWidth="1"/>
    <col min="247" max="248" width="12.5703125" style="2" customWidth="1"/>
    <col min="249" max="249" width="19.28515625" style="2" bestFit="1" customWidth="1"/>
    <col min="250" max="498" width="9.140625" style="2"/>
    <col min="499" max="499" width="7.7109375" style="2" customWidth="1"/>
    <col min="500" max="502" width="15.140625" style="2" customWidth="1"/>
    <col min="503" max="504" width="12.5703125" style="2" customWidth="1"/>
    <col min="505" max="505" width="19.28515625" style="2" bestFit="1" customWidth="1"/>
    <col min="506" max="754" width="9.140625" style="2"/>
    <col min="755" max="755" width="7.7109375" style="2" customWidth="1"/>
    <col min="756" max="758" width="15.140625" style="2" customWidth="1"/>
    <col min="759" max="760" width="12.5703125" style="2" customWidth="1"/>
    <col min="761" max="761" width="19.28515625" style="2" bestFit="1" customWidth="1"/>
    <col min="762" max="1010" width="9.140625" style="2"/>
    <col min="1011" max="1011" width="7.7109375" style="2" customWidth="1"/>
    <col min="1012" max="1014" width="15.140625" style="2" customWidth="1"/>
    <col min="1015" max="1016" width="12.5703125" style="2" customWidth="1"/>
    <col min="1017" max="1017" width="19.28515625" style="2" bestFit="1" customWidth="1"/>
    <col min="1018" max="1266" width="9.140625" style="2"/>
    <col min="1267" max="1267" width="7.7109375" style="2" customWidth="1"/>
    <col min="1268" max="1270" width="15.140625" style="2" customWidth="1"/>
    <col min="1271" max="1272" width="12.5703125" style="2" customWidth="1"/>
    <col min="1273" max="1273" width="19.28515625" style="2" bestFit="1" customWidth="1"/>
    <col min="1274" max="1522" width="9.140625" style="2"/>
    <col min="1523" max="1523" width="7.7109375" style="2" customWidth="1"/>
    <col min="1524" max="1526" width="15.140625" style="2" customWidth="1"/>
    <col min="1527" max="1528" width="12.5703125" style="2" customWidth="1"/>
    <col min="1529" max="1529" width="19.28515625" style="2" bestFit="1" customWidth="1"/>
    <col min="1530" max="1778" width="9.140625" style="2"/>
    <col min="1779" max="1779" width="7.7109375" style="2" customWidth="1"/>
    <col min="1780" max="1782" width="15.140625" style="2" customWidth="1"/>
    <col min="1783" max="1784" width="12.5703125" style="2" customWidth="1"/>
    <col min="1785" max="1785" width="19.28515625" style="2" bestFit="1" customWidth="1"/>
    <col min="1786" max="2034" width="9.140625" style="2"/>
    <col min="2035" max="2035" width="7.7109375" style="2" customWidth="1"/>
    <col min="2036" max="2038" width="15.140625" style="2" customWidth="1"/>
    <col min="2039" max="2040" width="12.5703125" style="2" customWidth="1"/>
    <col min="2041" max="2041" width="19.28515625" style="2" bestFit="1" customWidth="1"/>
    <col min="2042" max="2290" width="9.140625" style="2"/>
    <col min="2291" max="2291" width="7.7109375" style="2" customWidth="1"/>
    <col min="2292" max="2294" width="15.140625" style="2" customWidth="1"/>
    <col min="2295" max="2296" width="12.5703125" style="2" customWidth="1"/>
    <col min="2297" max="2297" width="19.28515625" style="2" bestFit="1" customWidth="1"/>
    <col min="2298" max="2546" width="9.140625" style="2"/>
    <col min="2547" max="2547" width="7.7109375" style="2" customWidth="1"/>
    <col min="2548" max="2550" width="15.140625" style="2" customWidth="1"/>
    <col min="2551" max="2552" width="12.5703125" style="2" customWidth="1"/>
    <col min="2553" max="2553" width="19.28515625" style="2" bestFit="1" customWidth="1"/>
    <col min="2554" max="2802" width="9.140625" style="2"/>
    <col min="2803" max="2803" width="7.7109375" style="2" customWidth="1"/>
    <col min="2804" max="2806" width="15.140625" style="2" customWidth="1"/>
    <col min="2807" max="2808" width="12.5703125" style="2" customWidth="1"/>
    <col min="2809" max="2809" width="19.28515625" style="2" bestFit="1" customWidth="1"/>
    <col min="2810" max="3058" width="9.140625" style="2"/>
    <col min="3059" max="3059" width="7.7109375" style="2" customWidth="1"/>
    <col min="3060" max="3062" width="15.140625" style="2" customWidth="1"/>
    <col min="3063" max="3064" width="12.5703125" style="2" customWidth="1"/>
    <col min="3065" max="3065" width="19.28515625" style="2" bestFit="1" customWidth="1"/>
    <col min="3066" max="3314" width="9.140625" style="2"/>
    <col min="3315" max="3315" width="7.7109375" style="2" customWidth="1"/>
    <col min="3316" max="3318" width="15.140625" style="2" customWidth="1"/>
    <col min="3319" max="3320" width="12.5703125" style="2" customWidth="1"/>
    <col min="3321" max="3321" width="19.28515625" style="2" bestFit="1" customWidth="1"/>
    <col min="3322" max="3570" width="9.140625" style="2"/>
    <col min="3571" max="3571" width="7.7109375" style="2" customWidth="1"/>
    <col min="3572" max="3574" width="15.140625" style="2" customWidth="1"/>
    <col min="3575" max="3576" width="12.5703125" style="2" customWidth="1"/>
    <col min="3577" max="3577" width="19.28515625" style="2" bestFit="1" customWidth="1"/>
    <col min="3578" max="3826" width="9.140625" style="2"/>
    <col min="3827" max="3827" width="7.7109375" style="2" customWidth="1"/>
    <col min="3828" max="3830" width="15.140625" style="2" customWidth="1"/>
    <col min="3831" max="3832" width="12.5703125" style="2" customWidth="1"/>
    <col min="3833" max="3833" width="19.28515625" style="2" bestFit="1" customWidth="1"/>
    <col min="3834" max="4082" width="9.140625" style="2"/>
    <col min="4083" max="4083" width="7.7109375" style="2" customWidth="1"/>
    <col min="4084" max="4086" width="15.140625" style="2" customWidth="1"/>
    <col min="4087" max="4088" width="12.5703125" style="2" customWidth="1"/>
    <col min="4089" max="4089" width="19.28515625" style="2" bestFit="1" customWidth="1"/>
    <col min="4090" max="4338" width="9.140625" style="2"/>
    <col min="4339" max="4339" width="7.7109375" style="2" customWidth="1"/>
    <col min="4340" max="4342" width="15.140625" style="2" customWidth="1"/>
    <col min="4343" max="4344" width="12.5703125" style="2" customWidth="1"/>
    <col min="4345" max="4345" width="19.28515625" style="2" bestFit="1" customWidth="1"/>
    <col min="4346" max="4594" width="9.140625" style="2"/>
    <col min="4595" max="4595" width="7.7109375" style="2" customWidth="1"/>
    <col min="4596" max="4598" width="15.140625" style="2" customWidth="1"/>
    <col min="4599" max="4600" width="12.5703125" style="2" customWidth="1"/>
    <col min="4601" max="4601" width="19.28515625" style="2" bestFit="1" customWidth="1"/>
    <col min="4602" max="4850" width="9.140625" style="2"/>
    <col min="4851" max="4851" width="7.7109375" style="2" customWidth="1"/>
    <col min="4852" max="4854" width="15.140625" style="2" customWidth="1"/>
    <col min="4855" max="4856" width="12.5703125" style="2" customWidth="1"/>
    <col min="4857" max="4857" width="19.28515625" style="2" bestFit="1" customWidth="1"/>
    <col min="4858" max="5106" width="9.140625" style="2"/>
    <col min="5107" max="5107" width="7.7109375" style="2" customWidth="1"/>
    <col min="5108" max="5110" width="15.140625" style="2" customWidth="1"/>
    <col min="5111" max="5112" width="12.5703125" style="2" customWidth="1"/>
    <col min="5113" max="5113" width="19.28515625" style="2" bestFit="1" customWidth="1"/>
    <col min="5114" max="5362" width="9.140625" style="2"/>
    <col min="5363" max="5363" width="7.7109375" style="2" customWidth="1"/>
    <col min="5364" max="5366" width="15.140625" style="2" customWidth="1"/>
    <col min="5367" max="5368" width="12.5703125" style="2" customWidth="1"/>
    <col min="5369" max="5369" width="19.28515625" style="2" bestFit="1" customWidth="1"/>
    <col min="5370" max="5618" width="9.140625" style="2"/>
    <col min="5619" max="5619" width="7.7109375" style="2" customWidth="1"/>
    <col min="5620" max="5622" width="15.140625" style="2" customWidth="1"/>
    <col min="5623" max="5624" width="12.5703125" style="2" customWidth="1"/>
    <col min="5625" max="5625" width="19.28515625" style="2" bestFit="1" customWidth="1"/>
    <col min="5626" max="5874" width="9.140625" style="2"/>
    <col min="5875" max="5875" width="7.7109375" style="2" customWidth="1"/>
    <col min="5876" max="5878" width="15.140625" style="2" customWidth="1"/>
    <col min="5879" max="5880" width="12.5703125" style="2" customWidth="1"/>
    <col min="5881" max="5881" width="19.28515625" style="2" bestFit="1" customWidth="1"/>
    <col min="5882" max="6130" width="9.140625" style="2"/>
    <col min="6131" max="6131" width="7.7109375" style="2" customWidth="1"/>
    <col min="6132" max="6134" width="15.140625" style="2" customWidth="1"/>
    <col min="6135" max="6136" width="12.5703125" style="2" customWidth="1"/>
    <col min="6137" max="6137" width="19.28515625" style="2" bestFit="1" customWidth="1"/>
    <col min="6138" max="6386" width="9.140625" style="2"/>
    <col min="6387" max="6387" width="7.7109375" style="2" customWidth="1"/>
    <col min="6388" max="6390" width="15.140625" style="2" customWidth="1"/>
    <col min="6391" max="6392" width="12.5703125" style="2" customWidth="1"/>
    <col min="6393" max="6393" width="19.28515625" style="2" bestFit="1" customWidth="1"/>
    <col min="6394" max="6642" width="9.140625" style="2"/>
    <col min="6643" max="6643" width="7.7109375" style="2" customWidth="1"/>
    <col min="6644" max="6646" width="15.140625" style="2" customWidth="1"/>
    <col min="6647" max="6648" width="12.5703125" style="2" customWidth="1"/>
    <col min="6649" max="6649" width="19.28515625" style="2" bestFit="1" customWidth="1"/>
    <col min="6650" max="6898" width="9.140625" style="2"/>
    <col min="6899" max="6899" width="7.7109375" style="2" customWidth="1"/>
    <col min="6900" max="6902" width="15.140625" style="2" customWidth="1"/>
    <col min="6903" max="6904" width="12.5703125" style="2" customWidth="1"/>
    <col min="6905" max="6905" width="19.28515625" style="2" bestFit="1" customWidth="1"/>
    <col min="6906" max="7154" width="9.140625" style="2"/>
    <col min="7155" max="7155" width="7.7109375" style="2" customWidth="1"/>
    <col min="7156" max="7158" width="15.140625" style="2" customWidth="1"/>
    <col min="7159" max="7160" width="12.5703125" style="2" customWidth="1"/>
    <col min="7161" max="7161" width="19.28515625" style="2" bestFit="1" customWidth="1"/>
    <col min="7162" max="7410" width="9.140625" style="2"/>
    <col min="7411" max="7411" width="7.7109375" style="2" customWidth="1"/>
    <col min="7412" max="7414" width="15.140625" style="2" customWidth="1"/>
    <col min="7415" max="7416" width="12.5703125" style="2" customWidth="1"/>
    <col min="7417" max="7417" width="19.28515625" style="2" bestFit="1" customWidth="1"/>
    <col min="7418" max="7666" width="9.140625" style="2"/>
    <col min="7667" max="7667" width="7.7109375" style="2" customWidth="1"/>
    <col min="7668" max="7670" width="15.140625" style="2" customWidth="1"/>
    <col min="7671" max="7672" width="12.5703125" style="2" customWidth="1"/>
    <col min="7673" max="7673" width="19.28515625" style="2" bestFit="1" customWidth="1"/>
    <col min="7674" max="7922" width="9.140625" style="2"/>
    <col min="7923" max="7923" width="7.7109375" style="2" customWidth="1"/>
    <col min="7924" max="7926" width="15.140625" style="2" customWidth="1"/>
    <col min="7927" max="7928" width="12.5703125" style="2" customWidth="1"/>
    <col min="7929" max="7929" width="19.28515625" style="2" bestFit="1" customWidth="1"/>
    <col min="7930" max="8178" width="9.140625" style="2"/>
    <col min="8179" max="8179" width="7.7109375" style="2" customWidth="1"/>
    <col min="8180" max="8182" width="15.140625" style="2" customWidth="1"/>
    <col min="8183" max="8184" width="12.5703125" style="2" customWidth="1"/>
    <col min="8185" max="8185" width="19.28515625" style="2" bestFit="1" customWidth="1"/>
    <col min="8186" max="8434" width="9.140625" style="2"/>
    <col min="8435" max="8435" width="7.7109375" style="2" customWidth="1"/>
    <col min="8436" max="8438" width="15.140625" style="2" customWidth="1"/>
    <col min="8439" max="8440" width="12.5703125" style="2" customWidth="1"/>
    <col min="8441" max="8441" width="19.28515625" style="2" bestFit="1" customWidth="1"/>
    <col min="8442" max="8690" width="9.140625" style="2"/>
    <col min="8691" max="8691" width="7.7109375" style="2" customWidth="1"/>
    <col min="8692" max="8694" width="15.140625" style="2" customWidth="1"/>
    <col min="8695" max="8696" width="12.5703125" style="2" customWidth="1"/>
    <col min="8697" max="8697" width="19.28515625" style="2" bestFit="1" customWidth="1"/>
    <col min="8698" max="8946" width="9.140625" style="2"/>
    <col min="8947" max="8947" width="7.7109375" style="2" customWidth="1"/>
    <col min="8948" max="8950" width="15.140625" style="2" customWidth="1"/>
    <col min="8951" max="8952" width="12.5703125" style="2" customWidth="1"/>
    <col min="8953" max="8953" width="19.28515625" style="2" bestFit="1" customWidth="1"/>
    <col min="8954" max="9202" width="9.140625" style="2"/>
    <col min="9203" max="9203" width="7.7109375" style="2" customWidth="1"/>
    <col min="9204" max="9206" width="15.140625" style="2" customWidth="1"/>
    <col min="9207" max="9208" width="12.5703125" style="2" customWidth="1"/>
    <col min="9209" max="9209" width="19.28515625" style="2" bestFit="1" customWidth="1"/>
    <col min="9210" max="9458" width="9.140625" style="2"/>
    <col min="9459" max="9459" width="7.7109375" style="2" customWidth="1"/>
    <col min="9460" max="9462" width="15.140625" style="2" customWidth="1"/>
    <col min="9463" max="9464" width="12.5703125" style="2" customWidth="1"/>
    <col min="9465" max="9465" width="19.28515625" style="2" bestFit="1" customWidth="1"/>
    <col min="9466" max="9714" width="9.140625" style="2"/>
    <col min="9715" max="9715" width="7.7109375" style="2" customWidth="1"/>
    <col min="9716" max="9718" width="15.140625" style="2" customWidth="1"/>
    <col min="9719" max="9720" width="12.5703125" style="2" customWidth="1"/>
    <col min="9721" max="9721" width="19.28515625" style="2" bestFit="1" customWidth="1"/>
    <col min="9722" max="9970" width="9.140625" style="2"/>
    <col min="9971" max="9971" width="7.7109375" style="2" customWidth="1"/>
    <col min="9972" max="9974" width="15.140625" style="2" customWidth="1"/>
    <col min="9975" max="9976" width="12.5703125" style="2" customWidth="1"/>
    <col min="9977" max="9977" width="19.28515625" style="2" bestFit="1" customWidth="1"/>
    <col min="9978" max="10226" width="9.140625" style="2"/>
    <col min="10227" max="10227" width="7.7109375" style="2" customWidth="1"/>
    <col min="10228" max="10230" width="15.140625" style="2" customWidth="1"/>
    <col min="10231" max="10232" width="12.5703125" style="2" customWidth="1"/>
    <col min="10233" max="10233" width="19.28515625" style="2" bestFit="1" customWidth="1"/>
    <col min="10234" max="10482" width="9.140625" style="2"/>
    <col min="10483" max="10483" width="7.7109375" style="2" customWidth="1"/>
    <col min="10484" max="10486" width="15.140625" style="2" customWidth="1"/>
    <col min="10487" max="10488" width="12.5703125" style="2" customWidth="1"/>
    <col min="10489" max="10489" width="19.28515625" style="2" bestFit="1" customWidth="1"/>
    <col min="10490" max="10738" width="9.140625" style="2"/>
    <col min="10739" max="10739" width="7.7109375" style="2" customWidth="1"/>
    <col min="10740" max="10742" width="15.140625" style="2" customWidth="1"/>
    <col min="10743" max="10744" width="12.5703125" style="2" customWidth="1"/>
    <col min="10745" max="10745" width="19.28515625" style="2" bestFit="1" customWidth="1"/>
    <col min="10746" max="10994" width="9.140625" style="2"/>
    <col min="10995" max="10995" width="7.7109375" style="2" customWidth="1"/>
    <col min="10996" max="10998" width="15.140625" style="2" customWidth="1"/>
    <col min="10999" max="11000" width="12.5703125" style="2" customWidth="1"/>
    <col min="11001" max="11001" width="19.28515625" style="2" bestFit="1" customWidth="1"/>
    <col min="11002" max="11250" width="9.140625" style="2"/>
    <col min="11251" max="11251" width="7.7109375" style="2" customWidth="1"/>
    <col min="11252" max="11254" width="15.140625" style="2" customWidth="1"/>
    <col min="11255" max="11256" width="12.5703125" style="2" customWidth="1"/>
    <col min="11257" max="11257" width="19.28515625" style="2" bestFit="1" customWidth="1"/>
    <col min="11258" max="11506" width="9.140625" style="2"/>
    <col min="11507" max="11507" width="7.7109375" style="2" customWidth="1"/>
    <col min="11508" max="11510" width="15.140625" style="2" customWidth="1"/>
    <col min="11511" max="11512" width="12.5703125" style="2" customWidth="1"/>
    <col min="11513" max="11513" width="19.28515625" style="2" bestFit="1" customWidth="1"/>
    <col min="11514" max="11762" width="9.140625" style="2"/>
    <col min="11763" max="11763" width="7.7109375" style="2" customWidth="1"/>
    <col min="11764" max="11766" width="15.140625" style="2" customWidth="1"/>
    <col min="11767" max="11768" width="12.5703125" style="2" customWidth="1"/>
    <col min="11769" max="11769" width="19.28515625" style="2" bestFit="1" customWidth="1"/>
    <col min="11770" max="12018" width="9.140625" style="2"/>
    <col min="12019" max="12019" width="7.7109375" style="2" customWidth="1"/>
    <col min="12020" max="12022" width="15.140625" style="2" customWidth="1"/>
    <col min="12023" max="12024" width="12.5703125" style="2" customWidth="1"/>
    <col min="12025" max="12025" width="19.28515625" style="2" bestFit="1" customWidth="1"/>
    <col min="12026" max="12274" width="9.140625" style="2"/>
    <col min="12275" max="12275" width="7.7109375" style="2" customWidth="1"/>
    <col min="12276" max="12278" width="15.140625" style="2" customWidth="1"/>
    <col min="12279" max="12280" width="12.5703125" style="2" customWidth="1"/>
    <col min="12281" max="12281" width="19.28515625" style="2" bestFit="1" customWidth="1"/>
    <col min="12282" max="12530" width="9.140625" style="2"/>
    <col min="12531" max="12531" width="7.7109375" style="2" customWidth="1"/>
    <col min="12532" max="12534" width="15.140625" style="2" customWidth="1"/>
    <col min="12535" max="12536" width="12.5703125" style="2" customWidth="1"/>
    <col min="12537" max="12537" width="19.28515625" style="2" bestFit="1" customWidth="1"/>
    <col min="12538" max="12786" width="9.140625" style="2"/>
    <col min="12787" max="12787" width="7.7109375" style="2" customWidth="1"/>
    <col min="12788" max="12790" width="15.140625" style="2" customWidth="1"/>
    <col min="12791" max="12792" width="12.5703125" style="2" customWidth="1"/>
    <col min="12793" max="12793" width="19.28515625" style="2" bestFit="1" customWidth="1"/>
    <col min="12794" max="13042" width="9.140625" style="2"/>
    <col min="13043" max="13043" width="7.7109375" style="2" customWidth="1"/>
    <col min="13044" max="13046" width="15.140625" style="2" customWidth="1"/>
    <col min="13047" max="13048" width="12.5703125" style="2" customWidth="1"/>
    <col min="13049" max="13049" width="19.28515625" style="2" bestFit="1" customWidth="1"/>
    <col min="13050" max="13298" width="9.140625" style="2"/>
    <col min="13299" max="13299" width="7.7109375" style="2" customWidth="1"/>
    <col min="13300" max="13302" width="15.140625" style="2" customWidth="1"/>
    <col min="13303" max="13304" width="12.5703125" style="2" customWidth="1"/>
    <col min="13305" max="13305" width="19.28515625" style="2" bestFit="1" customWidth="1"/>
    <col min="13306" max="13554" width="9.140625" style="2"/>
    <col min="13555" max="13555" width="7.7109375" style="2" customWidth="1"/>
    <col min="13556" max="13558" width="15.140625" style="2" customWidth="1"/>
    <col min="13559" max="13560" width="12.5703125" style="2" customWidth="1"/>
    <col min="13561" max="13561" width="19.28515625" style="2" bestFit="1" customWidth="1"/>
    <col min="13562" max="13810" width="9.140625" style="2"/>
    <col min="13811" max="13811" width="7.7109375" style="2" customWidth="1"/>
    <col min="13812" max="13814" width="15.140625" style="2" customWidth="1"/>
    <col min="13815" max="13816" width="12.5703125" style="2" customWidth="1"/>
    <col min="13817" max="13817" width="19.28515625" style="2" bestFit="1" customWidth="1"/>
    <col min="13818" max="14066" width="9.140625" style="2"/>
    <col min="14067" max="14067" width="7.7109375" style="2" customWidth="1"/>
    <col min="14068" max="14070" width="15.140625" style="2" customWidth="1"/>
    <col min="14071" max="14072" width="12.5703125" style="2" customWidth="1"/>
    <col min="14073" max="14073" width="19.28515625" style="2" bestFit="1" customWidth="1"/>
    <col min="14074" max="14322" width="9.140625" style="2"/>
    <col min="14323" max="14323" width="7.7109375" style="2" customWidth="1"/>
    <col min="14324" max="14326" width="15.140625" style="2" customWidth="1"/>
    <col min="14327" max="14328" width="12.5703125" style="2" customWidth="1"/>
    <col min="14329" max="14329" width="19.28515625" style="2" bestFit="1" customWidth="1"/>
    <col min="14330" max="14578" width="9.140625" style="2"/>
    <col min="14579" max="14579" width="7.7109375" style="2" customWidth="1"/>
    <col min="14580" max="14582" width="15.140625" style="2" customWidth="1"/>
    <col min="14583" max="14584" width="12.5703125" style="2" customWidth="1"/>
    <col min="14585" max="14585" width="19.28515625" style="2" bestFit="1" customWidth="1"/>
    <col min="14586" max="14834" width="9.140625" style="2"/>
    <col min="14835" max="14835" width="7.7109375" style="2" customWidth="1"/>
    <col min="14836" max="14838" width="15.140625" style="2" customWidth="1"/>
    <col min="14839" max="14840" width="12.5703125" style="2" customWidth="1"/>
    <col min="14841" max="14841" width="19.28515625" style="2" bestFit="1" customWidth="1"/>
    <col min="14842" max="15090" width="9.140625" style="2"/>
    <col min="15091" max="15091" width="7.7109375" style="2" customWidth="1"/>
    <col min="15092" max="15094" width="15.140625" style="2" customWidth="1"/>
    <col min="15095" max="15096" width="12.5703125" style="2" customWidth="1"/>
    <col min="15097" max="15097" width="19.28515625" style="2" bestFit="1" customWidth="1"/>
    <col min="15098" max="15346" width="9.140625" style="2"/>
    <col min="15347" max="15347" width="7.7109375" style="2" customWidth="1"/>
    <col min="15348" max="15350" width="15.140625" style="2" customWidth="1"/>
    <col min="15351" max="15352" width="12.5703125" style="2" customWidth="1"/>
    <col min="15353" max="15353" width="19.28515625" style="2" bestFit="1" customWidth="1"/>
    <col min="15354" max="15602" width="9.140625" style="2"/>
    <col min="15603" max="15603" width="7.7109375" style="2" customWidth="1"/>
    <col min="15604" max="15606" width="15.140625" style="2" customWidth="1"/>
    <col min="15607" max="15608" width="12.5703125" style="2" customWidth="1"/>
    <col min="15609" max="15609" width="19.28515625" style="2" bestFit="1" customWidth="1"/>
    <col min="15610" max="15858" width="9.140625" style="2"/>
    <col min="15859" max="15859" width="7.7109375" style="2" customWidth="1"/>
    <col min="15860" max="15862" width="15.140625" style="2" customWidth="1"/>
    <col min="15863" max="15864" width="12.5703125" style="2" customWidth="1"/>
    <col min="15865" max="15865" width="19.28515625" style="2" bestFit="1" customWidth="1"/>
    <col min="15866" max="16114" width="9.140625" style="2"/>
    <col min="16115" max="16115" width="7.7109375" style="2" customWidth="1"/>
    <col min="16116" max="16118" width="15.140625" style="2" customWidth="1"/>
    <col min="16119" max="16120" width="12.5703125" style="2" customWidth="1"/>
    <col min="16121" max="16121" width="19.28515625" style="2" bestFit="1" customWidth="1"/>
    <col min="16122" max="16384" width="9.140625" style="2"/>
  </cols>
  <sheetData>
    <row r="1" spans="1:9">
      <c r="A1" s="1" t="str">
        <f>+'[1]Appendix III'!E8</f>
        <v>MidAmerican Central California Transco, LLC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3"/>
      <c r="B5" s="3"/>
      <c r="C5" s="3"/>
      <c r="D5" s="3"/>
      <c r="E5" s="3"/>
      <c r="F5" s="3"/>
      <c r="G5" s="3"/>
      <c r="H5" s="3"/>
      <c r="I5" s="3"/>
    </row>
    <row r="6" spans="1:9" ht="13.5" thickBot="1">
      <c r="A6" s="3"/>
      <c r="B6" s="3"/>
      <c r="C6" s="4"/>
      <c r="D6" s="4"/>
      <c r="E6" s="4"/>
      <c r="F6" s="4"/>
      <c r="G6" s="4"/>
      <c r="H6" s="4"/>
      <c r="I6" s="4"/>
    </row>
    <row r="7" spans="1:9" ht="15.75" thickBot="1">
      <c r="A7" s="5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</row>
    <row r="8" spans="1:9" ht="13.5" thickBot="1"/>
    <row r="9" spans="1:9" ht="57.6" customHeight="1" thickBot="1">
      <c r="A9" s="8" t="s">
        <v>10</v>
      </c>
      <c r="B9" s="9" t="s">
        <v>11</v>
      </c>
      <c r="C9" s="9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0" t="s">
        <v>17</v>
      </c>
      <c r="I9" s="10" t="s">
        <v>18</v>
      </c>
    </row>
    <row r="11" spans="1:9" ht="15.75">
      <c r="C11" s="11" t="s">
        <v>19</v>
      </c>
      <c r="D11" s="12"/>
      <c r="E11" s="12"/>
      <c r="F11" s="12"/>
      <c r="G11" s="12"/>
      <c r="H11" s="12"/>
      <c r="I11" s="12"/>
    </row>
    <row r="12" spans="1:9">
      <c r="A12" s="13">
        <v>1</v>
      </c>
      <c r="B12" s="13">
        <v>190</v>
      </c>
      <c r="C12" s="14"/>
      <c r="D12" s="15">
        <v>0</v>
      </c>
      <c r="E12" s="16">
        <v>0.27983599999999997</v>
      </c>
      <c r="F12" s="15">
        <f>+D12*E12</f>
        <v>0</v>
      </c>
      <c r="G12" s="16">
        <v>0.27983599999999997</v>
      </c>
      <c r="H12" s="15">
        <f>G12*D12</f>
        <v>0</v>
      </c>
      <c r="I12" s="15">
        <f>+F12-H12</f>
        <v>0</v>
      </c>
    </row>
    <row r="13" spans="1:9">
      <c r="A13" s="13">
        <f>+A12+1</f>
        <v>2</v>
      </c>
      <c r="B13" s="13"/>
      <c r="C13" s="17"/>
      <c r="D13" s="15"/>
      <c r="E13" s="16"/>
      <c r="F13" s="15"/>
      <c r="G13" s="16"/>
      <c r="H13" s="15"/>
      <c r="I13" s="15"/>
    </row>
    <row r="14" spans="1:9">
      <c r="A14" s="13">
        <f t="shared" ref="A14:A70" si="0">+A13+1</f>
        <v>3</v>
      </c>
      <c r="B14" s="13"/>
      <c r="C14" s="18"/>
      <c r="D14" s="15"/>
      <c r="E14" s="16"/>
      <c r="F14" s="15"/>
      <c r="G14" s="16"/>
      <c r="H14" s="15"/>
      <c r="I14" s="15"/>
    </row>
    <row r="15" spans="1:9">
      <c r="A15" s="13">
        <f t="shared" si="0"/>
        <v>4</v>
      </c>
      <c r="B15" s="13"/>
      <c r="C15" s="18"/>
      <c r="D15" s="15"/>
      <c r="E15" s="16"/>
      <c r="F15" s="15"/>
      <c r="G15" s="16"/>
      <c r="H15" s="15"/>
      <c r="I15" s="15"/>
    </row>
    <row r="16" spans="1:9">
      <c r="A16" s="13">
        <f t="shared" si="0"/>
        <v>5</v>
      </c>
      <c r="B16" s="13"/>
      <c r="C16" s="18"/>
      <c r="D16" s="15"/>
      <c r="E16" s="16"/>
      <c r="F16" s="15"/>
      <c r="G16" s="16"/>
      <c r="H16" s="15"/>
      <c r="I16" s="15"/>
    </row>
    <row r="17" spans="1:9">
      <c r="A17" s="13">
        <f t="shared" si="0"/>
        <v>6</v>
      </c>
      <c r="B17" s="13"/>
      <c r="C17" s="17"/>
      <c r="D17" s="15"/>
      <c r="E17" s="16"/>
      <c r="F17" s="15"/>
      <c r="G17" s="16"/>
      <c r="H17" s="15"/>
      <c r="I17" s="15"/>
    </row>
    <row r="18" spans="1:9">
      <c r="A18" s="13">
        <f t="shared" si="0"/>
        <v>7</v>
      </c>
      <c r="B18" s="13"/>
      <c r="C18" s="17"/>
      <c r="D18" s="17"/>
      <c r="E18" s="17"/>
      <c r="F18" s="17"/>
      <c r="G18" s="17"/>
      <c r="H18" s="17"/>
      <c r="I18" s="17"/>
    </row>
    <row r="19" spans="1:9">
      <c r="A19" s="13">
        <f t="shared" si="0"/>
        <v>8</v>
      </c>
      <c r="B19" s="13"/>
    </row>
    <row r="20" spans="1:9">
      <c r="A20" s="13">
        <f t="shared" si="0"/>
        <v>9</v>
      </c>
      <c r="B20" s="13"/>
      <c r="C20" s="2" t="s">
        <v>20</v>
      </c>
      <c r="D20" s="19">
        <f>SUM(D12:D19)</f>
        <v>0</v>
      </c>
      <c r="E20" s="19"/>
      <c r="F20" s="19">
        <f>SUM(F12:F19)</f>
        <v>0</v>
      </c>
      <c r="G20" s="19"/>
      <c r="H20" s="19">
        <f>SUM(H12:H19)</f>
        <v>0</v>
      </c>
      <c r="I20" s="19">
        <f>SUM(I12:I19)</f>
        <v>0</v>
      </c>
    </row>
    <row r="21" spans="1:9">
      <c r="A21" s="13">
        <f t="shared" si="0"/>
        <v>10</v>
      </c>
      <c r="B21" s="13"/>
    </row>
    <row r="22" spans="1:9">
      <c r="A22" s="13">
        <f t="shared" si="0"/>
        <v>11</v>
      </c>
      <c r="B22" s="13"/>
    </row>
    <row r="23" spans="1:9">
      <c r="A23" s="13">
        <f t="shared" si="0"/>
        <v>12</v>
      </c>
      <c r="B23" s="13"/>
    </row>
    <row r="24" spans="1:9" ht="15.75">
      <c r="A24" s="13">
        <f t="shared" si="0"/>
        <v>13</v>
      </c>
      <c r="B24" s="13"/>
      <c r="C24" s="11" t="s">
        <v>21</v>
      </c>
      <c r="D24" s="12"/>
      <c r="E24" s="12"/>
      <c r="F24" s="12"/>
      <c r="G24" s="12"/>
      <c r="H24" s="12"/>
      <c r="I24" s="12"/>
    </row>
    <row r="25" spans="1:9">
      <c r="A25" s="13">
        <f t="shared" si="0"/>
        <v>14</v>
      </c>
      <c r="B25" s="13">
        <v>283</v>
      </c>
      <c r="C25" s="14"/>
      <c r="D25" s="15">
        <v>0</v>
      </c>
      <c r="E25" s="16">
        <v>0.27983599999999997</v>
      </c>
      <c r="F25" s="15">
        <f t="shared" ref="F25" si="1">+D25*E25</f>
        <v>0</v>
      </c>
      <c r="G25" s="16">
        <v>0.27983599999999997</v>
      </c>
      <c r="H25" s="15">
        <f t="shared" ref="H25" si="2">G25*D25</f>
        <v>0</v>
      </c>
      <c r="I25" s="15">
        <f t="shared" ref="I25" si="3">+F25-H25</f>
        <v>0</v>
      </c>
    </row>
    <row r="26" spans="1:9">
      <c r="A26" s="13">
        <f t="shared" si="0"/>
        <v>15</v>
      </c>
      <c r="B26" s="13"/>
      <c r="C26" s="18"/>
      <c r="D26" s="15"/>
      <c r="E26" s="16"/>
      <c r="F26" s="15"/>
      <c r="G26" s="16"/>
      <c r="H26" s="15"/>
      <c r="I26" s="15"/>
    </row>
    <row r="27" spans="1:9">
      <c r="A27" s="13">
        <f t="shared" si="0"/>
        <v>16</v>
      </c>
      <c r="B27" s="13"/>
      <c r="C27" s="18"/>
      <c r="D27" s="15"/>
      <c r="E27" s="16"/>
      <c r="F27" s="15"/>
      <c r="G27" s="16"/>
      <c r="H27" s="15"/>
      <c r="I27" s="15"/>
    </row>
    <row r="28" spans="1:9">
      <c r="A28" s="13">
        <f t="shared" si="0"/>
        <v>17</v>
      </c>
      <c r="B28" s="13"/>
      <c r="C28" s="18"/>
      <c r="D28" s="15"/>
      <c r="E28" s="16"/>
      <c r="F28" s="15"/>
      <c r="G28" s="16"/>
      <c r="H28" s="15"/>
      <c r="I28" s="15"/>
    </row>
    <row r="29" spans="1:9">
      <c r="A29" s="13">
        <f t="shared" si="0"/>
        <v>18</v>
      </c>
      <c r="B29" s="13"/>
      <c r="C29" s="17"/>
      <c r="D29" s="15"/>
      <c r="E29" s="16"/>
      <c r="F29" s="15"/>
      <c r="G29" s="16"/>
      <c r="H29" s="15"/>
      <c r="I29" s="15"/>
    </row>
    <row r="30" spans="1:9">
      <c r="A30" s="13">
        <f t="shared" si="0"/>
        <v>19</v>
      </c>
      <c r="B30" s="13"/>
      <c r="C30" s="17"/>
      <c r="D30" s="17"/>
      <c r="E30" s="17"/>
      <c r="F30" s="17"/>
      <c r="G30" s="17"/>
      <c r="H30" s="17"/>
      <c r="I30" s="17"/>
    </row>
    <row r="31" spans="1:9">
      <c r="A31" s="13">
        <f t="shared" si="0"/>
        <v>20</v>
      </c>
      <c r="B31" s="13"/>
      <c r="C31" s="20"/>
      <c r="D31" s="20"/>
      <c r="E31" s="20"/>
      <c r="F31" s="20"/>
      <c r="G31" s="20"/>
      <c r="H31" s="20"/>
      <c r="I31" s="20"/>
    </row>
    <row r="32" spans="1:9">
      <c r="A32" s="13">
        <f t="shared" si="0"/>
        <v>21</v>
      </c>
      <c r="B32" s="13"/>
    </row>
    <row r="33" spans="1:9">
      <c r="A33" s="13">
        <f t="shared" si="0"/>
        <v>22</v>
      </c>
      <c r="B33" s="13"/>
      <c r="C33" s="2" t="s">
        <v>22</v>
      </c>
      <c r="D33" s="19">
        <f>SUM(D25:D32)</f>
        <v>0</v>
      </c>
      <c r="E33" s="19"/>
      <c r="F33" s="19">
        <f>SUM(F25:F32)</f>
        <v>0</v>
      </c>
      <c r="G33" s="19"/>
      <c r="H33" s="19">
        <f>SUM(H25:H32)</f>
        <v>0</v>
      </c>
      <c r="I33" s="19">
        <f>SUM(I25:I32)</f>
        <v>0</v>
      </c>
    </row>
    <row r="34" spans="1:9">
      <c r="A34" s="13">
        <f t="shared" si="0"/>
        <v>23</v>
      </c>
      <c r="B34" s="13"/>
    </row>
    <row r="35" spans="1:9">
      <c r="A35" s="13">
        <f t="shared" si="0"/>
        <v>24</v>
      </c>
      <c r="B35" s="13"/>
    </row>
    <row r="36" spans="1:9">
      <c r="A36" s="13">
        <f t="shared" si="0"/>
        <v>25</v>
      </c>
      <c r="B36" s="13"/>
      <c r="C36" s="21" t="s">
        <v>23</v>
      </c>
      <c r="D36" s="21"/>
      <c r="E36" s="21"/>
      <c r="F36" s="21"/>
      <c r="G36" s="21"/>
      <c r="H36" s="21"/>
      <c r="I36" s="22">
        <f>+I33+I20</f>
        <v>0</v>
      </c>
    </row>
    <row r="37" spans="1:9">
      <c r="A37" s="13">
        <f t="shared" si="0"/>
        <v>26</v>
      </c>
      <c r="B37" s="13"/>
    </row>
    <row r="38" spans="1:9">
      <c r="A38" s="13">
        <f t="shared" si="0"/>
        <v>27</v>
      </c>
      <c r="B38" s="13"/>
    </row>
    <row r="39" spans="1:9">
      <c r="A39" s="13">
        <f t="shared" si="0"/>
        <v>28</v>
      </c>
      <c r="B39" s="13"/>
    </row>
    <row r="40" spans="1:9" ht="15.75">
      <c r="A40" s="13">
        <f t="shared" si="0"/>
        <v>29</v>
      </c>
      <c r="B40" s="13"/>
      <c r="C40" s="11" t="s">
        <v>24</v>
      </c>
      <c r="D40" s="12"/>
      <c r="E40" s="12"/>
      <c r="F40" s="12"/>
      <c r="G40" s="12"/>
      <c r="H40" s="12"/>
      <c r="I40" s="12"/>
    </row>
    <row r="41" spans="1:9">
      <c r="A41" s="13">
        <f t="shared" si="0"/>
        <v>30</v>
      </c>
      <c r="B41" s="13">
        <v>190</v>
      </c>
      <c r="C41" s="17"/>
      <c r="D41" s="15">
        <v>0</v>
      </c>
      <c r="E41" s="16">
        <v>0.27983599999999997</v>
      </c>
      <c r="F41" s="15">
        <f t="shared" ref="F41" si="4">+D41*E41</f>
        <v>0</v>
      </c>
      <c r="G41" s="16">
        <v>0.27983599999999997</v>
      </c>
      <c r="H41" s="15">
        <f t="shared" ref="H41" si="5">G41*D41</f>
        <v>0</v>
      </c>
      <c r="I41" s="15">
        <f t="shared" ref="I41" si="6">+F41-H41</f>
        <v>0</v>
      </c>
    </row>
    <row r="42" spans="1:9">
      <c r="A42" s="13">
        <f t="shared" si="0"/>
        <v>31</v>
      </c>
      <c r="B42" s="13"/>
      <c r="C42" s="17"/>
      <c r="D42" s="15"/>
      <c r="E42" s="16"/>
      <c r="F42" s="15"/>
      <c r="G42" s="16"/>
      <c r="H42" s="15"/>
      <c r="I42" s="15"/>
    </row>
    <row r="43" spans="1:9">
      <c r="A43" s="13">
        <f t="shared" si="0"/>
        <v>32</v>
      </c>
      <c r="B43" s="13"/>
      <c r="C43" s="17"/>
      <c r="D43" s="15"/>
      <c r="E43" s="16"/>
      <c r="F43" s="15"/>
      <c r="G43" s="16"/>
      <c r="H43" s="15"/>
      <c r="I43" s="15"/>
    </row>
    <row r="44" spans="1:9">
      <c r="A44" s="13">
        <f t="shared" si="0"/>
        <v>33</v>
      </c>
      <c r="B44" s="13"/>
      <c r="C44" s="17"/>
      <c r="D44" s="17"/>
      <c r="E44" s="17"/>
      <c r="F44" s="17"/>
      <c r="G44" s="17"/>
      <c r="H44" s="17"/>
      <c r="I44" s="17"/>
    </row>
    <row r="45" spans="1:9">
      <c r="A45" s="13">
        <f t="shared" si="0"/>
        <v>34</v>
      </c>
      <c r="B45" s="13"/>
      <c r="C45" s="23"/>
      <c r="D45" s="23"/>
      <c r="E45" s="23"/>
      <c r="F45" s="23"/>
      <c r="G45" s="23"/>
      <c r="H45" s="23"/>
      <c r="I45" s="23"/>
    </row>
    <row r="46" spans="1:9">
      <c r="A46" s="13">
        <f t="shared" si="0"/>
        <v>35</v>
      </c>
      <c r="B46" s="13"/>
      <c r="C46" s="24" t="s">
        <v>25</v>
      </c>
      <c r="D46" s="25"/>
      <c r="E46" s="24"/>
      <c r="F46" s="24"/>
      <c r="G46" s="24"/>
      <c r="H46" s="24"/>
      <c r="I46" s="26">
        <f>SUM(I41:I45)</f>
        <v>0</v>
      </c>
    </row>
    <row r="47" spans="1:9">
      <c r="A47" s="13">
        <f t="shared" si="0"/>
        <v>36</v>
      </c>
      <c r="B47" s="13"/>
      <c r="E47" s="24"/>
    </row>
    <row r="48" spans="1:9">
      <c r="A48" s="13">
        <f t="shared" si="0"/>
        <v>37</v>
      </c>
      <c r="B48" s="13"/>
    </row>
    <row r="49" spans="1:9" ht="15.75">
      <c r="A49" s="13">
        <f t="shared" si="0"/>
        <v>38</v>
      </c>
      <c r="B49" s="13"/>
      <c r="C49" s="27" t="s">
        <v>26</v>
      </c>
      <c r="D49" s="28"/>
      <c r="E49" s="28"/>
      <c r="F49" s="28"/>
      <c r="G49" s="28"/>
      <c r="H49" s="28"/>
      <c r="I49" s="28"/>
    </row>
    <row r="50" spans="1:9">
      <c r="A50" s="13">
        <f t="shared" si="0"/>
        <v>39</v>
      </c>
      <c r="B50" s="13">
        <v>282</v>
      </c>
      <c r="C50" s="29"/>
      <c r="D50" s="30">
        <v>0</v>
      </c>
      <c r="E50" s="16">
        <v>0.27983599999999997</v>
      </c>
      <c r="F50" s="15">
        <f t="shared" ref="F50" si="7">+D50*E50</f>
        <v>0</v>
      </c>
      <c r="G50" s="16">
        <v>0.27983599999999997</v>
      </c>
      <c r="H50" s="15">
        <f t="shared" ref="H50" si="8">G50*D50</f>
        <v>0</v>
      </c>
      <c r="I50" s="15">
        <f t="shared" ref="I50" si="9">+F50-H50</f>
        <v>0</v>
      </c>
    </row>
    <row r="51" spans="1:9">
      <c r="A51" s="13">
        <f t="shared" si="0"/>
        <v>40</v>
      </c>
      <c r="B51" s="13"/>
      <c r="C51" s="17"/>
      <c r="D51" s="31"/>
      <c r="E51" s="16"/>
      <c r="F51" s="15"/>
      <c r="G51" s="16"/>
      <c r="H51" s="15"/>
      <c r="I51" s="15"/>
    </row>
    <row r="52" spans="1:9">
      <c r="A52" s="13">
        <f t="shared" si="0"/>
        <v>41</v>
      </c>
      <c r="B52" s="13"/>
      <c r="C52" s="17"/>
      <c r="D52" s="31"/>
      <c r="E52" s="32"/>
      <c r="F52" s="31"/>
      <c r="G52" s="16"/>
      <c r="H52" s="31"/>
      <c r="I52" s="31"/>
    </row>
    <row r="53" spans="1:9">
      <c r="A53" s="13">
        <f t="shared" si="0"/>
        <v>42</v>
      </c>
      <c r="B53" s="13"/>
      <c r="C53" s="17"/>
      <c r="D53" s="31"/>
      <c r="E53" s="32"/>
      <c r="F53" s="31"/>
      <c r="G53" s="16"/>
      <c r="H53" s="31"/>
      <c r="I53" s="31"/>
    </row>
    <row r="54" spans="1:9">
      <c r="A54" s="13">
        <f t="shared" si="0"/>
        <v>43</v>
      </c>
      <c r="B54" s="13"/>
      <c r="C54" s="17"/>
      <c r="D54" s="31"/>
      <c r="E54" s="32"/>
      <c r="F54" s="31"/>
      <c r="G54" s="16"/>
      <c r="H54" s="31"/>
      <c r="I54" s="31"/>
    </row>
    <row r="55" spans="1:9">
      <c r="A55" s="13">
        <f t="shared" si="0"/>
        <v>44</v>
      </c>
      <c r="B55" s="13"/>
      <c r="C55" s="17"/>
      <c r="D55" s="31"/>
      <c r="E55" s="32"/>
      <c r="F55" s="31"/>
      <c r="G55" s="16"/>
      <c r="H55" s="31"/>
      <c r="I55" s="31"/>
    </row>
    <row r="56" spans="1:9">
      <c r="A56" s="13">
        <f t="shared" si="0"/>
        <v>45</v>
      </c>
      <c r="B56" s="13"/>
      <c r="C56" s="17"/>
      <c r="D56" s="31"/>
      <c r="E56" s="32"/>
      <c r="F56" s="31"/>
      <c r="G56" s="16"/>
      <c r="H56" s="31"/>
      <c r="I56" s="31"/>
    </row>
    <row r="57" spans="1:9">
      <c r="A57" s="13">
        <f t="shared" si="0"/>
        <v>46</v>
      </c>
      <c r="B57" s="13"/>
      <c r="C57" s="17"/>
      <c r="D57" s="31"/>
      <c r="E57" s="32"/>
      <c r="F57" s="31"/>
      <c r="G57" s="16"/>
      <c r="H57" s="31"/>
      <c r="I57" s="31"/>
    </row>
    <row r="58" spans="1:9">
      <c r="A58" s="13">
        <f t="shared" si="0"/>
        <v>47</v>
      </c>
      <c r="B58" s="13"/>
      <c r="C58" s="17"/>
      <c r="D58" s="31"/>
      <c r="E58" s="32"/>
      <c r="F58" s="31"/>
      <c r="G58" s="16"/>
      <c r="H58" s="31"/>
      <c r="I58" s="31"/>
    </row>
    <row r="59" spans="1:9">
      <c r="A59" s="13">
        <f t="shared" si="0"/>
        <v>48</v>
      </c>
      <c r="B59" s="13"/>
      <c r="C59" s="17"/>
      <c r="D59" s="31"/>
      <c r="E59" s="32"/>
      <c r="F59" s="31"/>
      <c r="G59" s="16"/>
      <c r="H59" s="31"/>
      <c r="I59" s="31"/>
    </row>
    <row r="60" spans="1:9">
      <c r="A60" s="13">
        <f t="shared" si="0"/>
        <v>49</v>
      </c>
      <c r="B60" s="13"/>
      <c r="C60" s="17"/>
      <c r="D60" s="17"/>
      <c r="E60" s="33"/>
      <c r="F60" s="17"/>
      <c r="G60" s="16"/>
      <c r="H60" s="17"/>
      <c r="I60" s="17"/>
    </row>
    <row r="61" spans="1:9">
      <c r="A61" s="13">
        <f t="shared" si="0"/>
        <v>50</v>
      </c>
      <c r="B61" s="13"/>
      <c r="C61" s="17"/>
      <c r="D61" s="17"/>
      <c r="E61" s="16"/>
      <c r="F61" s="34"/>
      <c r="G61" s="16"/>
      <c r="H61" s="34"/>
      <c r="I61" s="34"/>
    </row>
    <row r="62" spans="1:9">
      <c r="A62" s="13">
        <f t="shared" si="0"/>
        <v>51</v>
      </c>
      <c r="B62" s="13"/>
      <c r="C62" s="17"/>
      <c r="D62" s="30"/>
      <c r="E62" s="16"/>
      <c r="F62" s="34"/>
      <c r="G62" s="16"/>
      <c r="H62" s="34"/>
      <c r="I62" s="34"/>
    </row>
    <row r="63" spans="1:9">
      <c r="A63" s="13">
        <f t="shared" si="0"/>
        <v>52</v>
      </c>
      <c r="B63" s="13"/>
      <c r="C63" s="17"/>
      <c r="D63" s="17"/>
      <c r="E63" s="17"/>
      <c r="F63" s="17"/>
      <c r="G63" s="17"/>
      <c r="H63" s="17"/>
      <c r="I63" s="17"/>
    </row>
    <row r="64" spans="1:9">
      <c r="A64" s="13">
        <f t="shared" si="0"/>
        <v>53</v>
      </c>
      <c r="B64" s="13"/>
      <c r="C64" s="17"/>
      <c r="D64" s="17"/>
      <c r="E64" s="17"/>
      <c r="F64" s="17"/>
      <c r="G64" s="35"/>
      <c r="H64" s="17"/>
      <c r="I64" s="17"/>
    </row>
    <row r="65" spans="1:14">
      <c r="A65" s="13">
        <f t="shared" si="0"/>
        <v>54</v>
      </c>
      <c r="B65" s="13"/>
      <c r="C65" s="36" t="s">
        <v>27</v>
      </c>
      <c r="D65" s="37">
        <f t="shared" ref="D65:H65" si="10">SUM(D50:D64)</f>
        <v>0</v>
      </c>
      <c r="E65" s="37"/>
      <c r="F65" s="37">
        <f t="shared" si="10"/>
        <v>0</v>
      </c>
      <c r="G65" s="36"/>
      <c r="H65" s="37">
        <f t="shared" si="10"/>
        <v>0</v>
      </c>
      <c r="I65" s="37">
        <f>SUM(I50:I64)</f>
        <v>0</v>
      </c>
    </row>
    <row r="66" spans="1:14">
      <c r="A66" s="13">
        <f t="shared" si="0"/>
        <v>55</v>
      </c>
      <c r="B66" s="13"/>
      <c r="I66" s="38"/>
    </row>
    <row r="67" spans="1:14">
      <c r="A67" s="13">
        <f t="shared" si="0"/>
        <v>56</v>
      </c>
      <c r="B67" s="13"/>
      <c r="I67" s="38"/>
    </row>
    <row r="68" spans="1:14" ht="13.5" thickBot="1">
      <c r="A68" s="13">
        <f t="shared" si="0"/>
        <v>57</v>
      </c>
      <c r="B68" s="13"/>
      <c r="C68" s="36" t="s">
        <v>28</v>
      </c>
      <c r="I68" s="39">
        <f>+I65+I46+I36</f>
        <v>0</v>
      </c>
    </row>
    <row r="69" spans="1:14" ht="13.5" thickTop="1">
      <c r="A69" s="13">
        <f t="shared" si="0"/>
        <v>58</v>
      </c>
      <c r="B69" s="13"/>
    </row>
    <row r="70" spans="1:14">
      <c r="A70" s="13">
        <f t="shared" si="0"/>
        <v>59</v>
      </c>
      <c r="B70" s="13"/>
    </row>
    <row r="74" spans="1:14">
      <c r="A74" s="40"/>
      <c r="B74" s="40"/>
      <c r="I74" s="41"/>
    </row>
    <row r="75" spans="1:14">
      <c r="A75" s="42"/>
      <c r="B75" s="42"/>
      <c r="I75" s="41"/>
    </row>
    <row r="76" spans="1:14">
      <c r="I76" s="41"/>
    </row>
    <row r="77" spans="1:14">
      <c r="I77" s="41"/>
    </row>
    <row r="78" spans="1:14">
      <c r="I78" s="41"/>
    </row>
    <row r="80" spans="1:14" s="42" customFormat="1">
      <c r="A80" s="2"/>
      <c r="B80" s="2"/>
      <c r="C80" s="2"/>
      <c r="D80" s="43"/>
      <c r="E80" s="43"/>
      <c r="F80" s="43"/>
      <c r="G80" s="43"/>
      <c r="H80" s="43"/>
      <c r="I80" s="44"/>
      <c r="J80" s="45"/>
      <c r="K80" s="45"/>
      <c r="L80" s="45"/>
      <c r="M80" s="45"/>
      <c r="N80" s="45"/>
    </row>
    <row r="81" spans="1:14" s="42" customFormat="1">
      <c r="A81" s="2"/>
      <c r="B81" s="2"/>
      <c r="C81" s="2"/>
      <c r="D81" s="43"/>
      <c r="E81" s="43"/>
      <c r="F81" s="43"/>
      <c r="G81" s="43"/>
      <c r="H81" s="43"/>
      <c r="I81" s="43"/>
      <c r="J81" s="45"/>
      <c r="K81" s="45"/>
      <c r="L81" s="45"/>
      <c r="M81" s="45"/>
      <c r="N81" s="45"/>
    </row>
    <row r="82" spans="1:14"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</row>
    <row r="83" spans="1:14"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</row>
    <row r="84" spans="1:14">
      <c r="D84" s="46"/>
      <c r="E84" s="38"/>
      <c r="F84" s="38"/>
      <c r="G84" s="38"/>
      <c r="H84" s="38"/>
      <c r="I84" s="38"/>
      <c r="J84" s="43"/>
      <c r="K84" s="43"/>
      <c r="L84" s="43"/>
      <c r="M84" s="43"/>
      <c r="N84" s="43"/>
    </row>
    <row r="85" spans="1:14">
      <c r="D85" s="46"/>
      <c r="E85" s="38"/>
      <c r="F85" s="38"/>
      <c r="G85" s="38"/>
      <c r="H85" s="38"/>
      <c r="I85" s="38"/>
      <c r="J85" s="43"/>
      <c r="K85" s="43"/>
      <c r="L85" s="43"/>
      <c r="M85" s="43"/>
      <c r="N85" s="43"/>
    </row>
    <row r="86" spans="1:14">
      <c r="D86" s="38"/>
      <c r="E86" s="38"/>
      <c r="F86" s="38"/>
      <c r="G86" s="38"/>
      <c r="H86" s="38"/>
      <c r="I86" s="38"/>
      <c r="J86" s="47"/>
      <c r="K86" s="47"/>
      <c r="L86" s="47"/>
      <c r="M86" s="43"/>
      <c r="N86" s="43"/>
    </row>
    <row r="87" spans="1:14">
      <c r="D87" s="43"/>
      <c r="E87" s="43"/>
      <c r="F87" s="43"/>
      <c r="G87" s="43"/>
      <c r="H87" s="43"/>
      <c r="I87" s="43"/>
      <c r="J87" s="43"/>
      <c r="K87" s="43"/>
      <c r="L87" s="47"/>
      <c r="M87" s="43"/>
      <c r="N87" s="43"/>
    </row>
    <row r="88" spans="1:14">
      <c r="D88" s="43"/>
      <c r="E88" s="47"/>
      <c r="F88" s="43"/>
      <c r="G88" s="43"/>
      <c r="H88" s="43"/>
      <c r="I88" s="43"/>
      <c r="J88" s="43"/>
      <c r="K88" s="43"/>
      <c r="L88" s="43"/>
      <c r="M88" s="43"/>
      <c r="N88" s="43"/>
    </row>
    <row r="89" spans="1:14">
      <c r="D89" s="43"/>
      <c r="E89" s="47"/>
      <c r="F89" s="43"/>
      <c r="G89" s="43"/>
      <c r="H89" s="43"/>
      <c r="I89" s="43"/>
      <c r="J89" s="43"/>
      <c r="K89" s="43"/>
      <c r="L89" s="43"/>
      <c r="M89" s="43"/>
      <c r="N89" s="43"/>
    </row>
    <row r="90" spans="1:14"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</row>
    <row r="91" spans="1:14"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</row>
    <row r="92" spans="1:14"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</row>
    <row r="93" spans="1:14"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</row>
    <row r="94" spans="1:14"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</row>
  </sheetData>
  <mergeCells count="8">
    <mergeCell ref="C40:I40"/>
    <mergeCell ref="C49:I49"/>
    <mergeCell ref="A1:I1"/>
    <mergeCell ref="A2:I2"/>
    <mergeCell ref="A3:I3"/>
    <mergeCell ref="A4:I4"/>
    <mergeCell ref="C11:I11"/>
    <mergeCell ref="C24:I24"/>
  </mergeCells>
  <printOptions horizontalCentered="1"/>
  <pageMargins left="0.7" right="0.7" top="0.75" bottom="0.75" header="0.3" footer="0.3"/>
  <pageSetup paperSize="5" scale="55" orientation="landscape" r:id="rId1"/>
  <headerFooter alignWithMargins="0">
    <oddFooter>&amp;L&amp;9&amp;D&amp;T&amp;Z&amp;F -- &amp;A&amp;R&amp;"Calibri,Regular"&amp;10&amp;KA80000Internal Use Only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MCCT Computation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Cushman</dc:creator>
  <cp:lastModifiedBy>Heather Cushman</cp:lastModifiedBy>
  <dcterms:created xsi:type="dcterms:W3CDTF">2021-09-17T15:34:00Z</dcterms:created>
  <dcterms:modified xsi:type="dcterms:W3CDTF">2021-09-17T16:15:51Z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